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Technická spec. PC" sheetId="3" r:id="rId1"/>
    <sheet name="Technická spec. LCD" sheetId="2" r:id="rId2"/>
    <sheet name="Specifikace výpočetní techniky" sheetId="1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<sst xmlns="http://schemas.openxmlformats.org/spreadsheetml/2006/main" count="82" uniqueCount="64">
  <si>
    <t>Číslo položky</t>
  </si>
  <si>
    <t>Název položky</t>
  </si>
  <si>
    <t>Počet ks</t>
  </si>
  <si>
    <t>Celkem bez DPH</t>
  </si>
  <si>
    <t>CELKEM bez DPH</t>
  </si>
  <si>
    <t>............................................................</t>
  </si>
  <si>
    <t>LCD monitor</t>
  </si>
  <si>
    <t>Stolní počítač</t>
  </si>
  <si>
    <t>Technická specifikace</t>
  </si>
  <si>
    <t>Výrobce</t>
  </si>
  <si>
    <t>Značka a typ</t>
  </si>
  <si>
    <t>Procesor</t>
  </si>
  <si>
    <t>Operační paměť</t>
  </si>
  <si>
    <t>Pevný disk</t>
  </si>
  <si>
    <t>Grafická karta</t>
  </si>
  <si>
    <t>Zdroj</t>
  </si>
  <si>
    <t>Příslušenství</t>
  </si>
  <si>
    <t>Operační systém</t>
  </si>
  <si>
    <t>Rozhranní</t>
  </si>
  <si>
    <t>Záruka</t>
  </si>
  <si>
    <t>Minimální konfigurace</t>
  </si>
  <si>
    <t>Min. 8 GB DDR4, jeden volný slot</t>
  </si>
  <si>
    <t>Min. 250 GB SSD</t>
  </si>
  <si>
    <t>externí</t>
  </si>
  <si>
    <t>Myš optická drátová, klávesnice drátová</t>
  </si>
  <si>
    <t>Microsoft Windows</t>
  </si>
  <si>
    <t>Vpředu: min. 2x USB 3.0 a vyšší, výstup na sluchátka, vstup pro mikrofon. Vzadu min. 2x USB 2.0 a min. 2x USB 3.0 a vyšší, Gigabit Ethernet (RJ45).</t>
  </si>
  <si>
    <t>Šířka 200 mm, Hloubka 200 mm, Výška 40 mm</t>
  </si>
  <si>
    <t>36 měsíců ***</t>
  </si>
  <si>
    <t>Nabídnutá specifikace*</t>
  </si>
  <si>
    <t>Úhlopříčka minimálně</t>
  </si>
  <si>
    <t>23,8''</t>
  </si>
  <si>
    <t>Technologie obrazu</t>
  </si>
  <si>
    <t>IPS nebo VA</t>
  </si>
  <si>
    <t>Povrch displeje</t>
  </si>
  <si>
    <t>Antireflexní nebo matný</t>
  </si>
  <si>
    <t>Rozlišení</t>
  </si>
  <si>
    <t>1920 x 1080 (Full HD)</t>
  </si>
  <si>
    <t>250 cd/m2</t>
  </si>
  <si>
    <t>Svítivost minimálně (vyšší hodnota je lepší)</t>
  </si>
  <si>
    <t>Kontrast minimálně (vyšší hodnota je lepší)</t>
  </si>
  <si>
    <t>Odezva maximálně (nižší hodnota je lepší)</t>
  </si>
  <si>
    <t>Vstupy</t>
  </si>
  <si>
    <t>Ostatní parametry</t>
  </si>
  <si>
    <t>8 ms</t>
  </si>
  <si>
    <t>1000:1</t>
  </si>
  <si>
    <t xml:space="preserve">Minimálně 1xVGA D-SUB, 1x digitální (DVI/HDMI/DP) v závislosti na konfiguraci položky č.1 Stolní počítač ke které musí být připojitelný běžným kabelem, který je součástí dodávky.
</t>
  </si>
  <si>
    <t>Bez TV tuneru, DVI/HDMI/DP kabel součástí dodávky</t>
  </si>
  <si>
    <t>Parametry</t>
  </si>
  <si>
    <t>Příloha č. 1 Kupní smlouvy</t>
  </si>
  <si>
    <t>Specifikace výpočetní techniky</t>
  </si>
  <si>
    <t>36 měsíců **</t>
  </si>
  <si>
    <t>List 1</t>
  </si>
  <si>
    <r>
      <t>*</t>
    </r>
    <r>
      <rPr>
        <i/>
        <sz val="10"/>
        <color theme="1"/>
        <rFont val="Candara"/>
        <family val="2"/>
      </rPr>
      <t>Doplní uchazeč veřejné zakázky – přesná specifikace nabízeného zařízení. Sestava počítače musí být plně funkční včetně veškeré kabeláže, instalačních médií běžně dodávaných ke komponentům.</t>
    </r>
  </si>
  <si>
    <r>
      <t xml:space="preserve">Integrovaná, </t>
    </r>
    <r>
      <rPr>
        <i/>
        <sz val="10"/>
        <color theme="2" tint="-0.8999800086021423"/>
        <rFont val="Candara"/>
        <family val="2"/>
      </rPr>
      <t xml:space="preserve"> Min. 2 porty v  libovolné kombinaci VGA D-SUB, DisplayPort, HDMI, s výjimkou 2x VGA D-SUB</t>
    </r>
  </si>
  <si>
    <t>List 2</t>
  </si>
  <si>
    <r>
      <t>Rozměry (</t>
    </r>
    <r>
      <rPr>
        <b/>
        <sz val="11"/>
        <color rgb="FFFF0000"/>
        <rFont val="Candara"/>
        <family val="2"/>
      </rPr>
      <t>maximální, nižší hodnoty jsou lepš</t>
    </r>
    <r>
      <rPr>
        <b/>
        <sz val="11"/>
        <color theme="1"/>
        <rFont val="Candara"/>
        <family val="2"/>
      </rPr>
      <t>í)</t>
    </r>
  </si>
  <si>
    <t>podpis prodávajícího</t>
  </si>
  <si>
    <t>Cena za ks bez DPH</t>
  </si>
  <si>
    <t>Vícejádrový procesor, TDP max.35W, min. 6448 bodů**</t>
  </si>
  <si>
    <t>*** oprava v místě dodávky, tj. v místě plnění</t>
  </si>
  <si>
    <t>** oprava v místě dodávky, tj. v místě plnění</t>
  </si>
  <si>
    <t xml:space="preserve">** PassMark - CPU Benchmarks ze dne 19.4.2018 (viz. příloha č. 6 ZD) </t>
  </si>
  <si>
    <t>Identifikační údaje dodavatele, doplňte.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</si>
</sst>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0"/>
    <numFmt numFmtId="178" formatCode="General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ndara"/>
      <family val="2"/>
    </font>
    <font>
      <sz val="18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name val="Candara"/>
      <family val="2"/>
    </font>
    <font>
      <sz val="14"/>
      <color theme="1"/>
      <name val="Candara"/>
      <family val="2"/>
    </font>
    <font>
      <b/>
      <sz val="14"/>
      <color theme="1"/>
      <name val="Candara"/>
      <family val="2"/>
    </font>
    <font>
      <b/>
      <sz val="13"/>
      <name val="Candara"/>
      <family val="2"/>
    </font>
    <font>
      <b/>
      <sz val="11"/>
      <color theme="3"/>
      <name val="Candara"/>
      <family val="2"/>
    </font>
    <font>
      <sz val="11"/>
      <color theme="2" tint="-0.8999800086021423"/>
      <name val="Candara"/>
      <family val="2"/>
    </font>
    <font>
      <i/>
      <sz val="11"/>
      <color theme="2" tint="-0.8999800086021423"/>
      <name val="Candara"/>
      <family val="2"/>
    </font>
    <font>
      <i/>
      <sz val="10"/>
      <color theme="2" tint="-0.8999800086021423"/>
      <name val="Candara"/>
      <family val="2"/>
    </font>
    <font>
      <i/>
      <sz val="10"/>
      <color theme="1"/>
      <name val="Candara"/>
      <family val="2"/>
    </font>
    <font>
      <b/>
      <sz val="13"/>
      <color theme="1"/>
      <name val="Candara"/>
      <family val="2"/>
    </font>
    <font>
      <b/>
      <sz val="11"/>
      <color rgb="FFFF0000"/>
      <name val="Candara"/>
      <family val="2"/>
    </font>
    <font>
      <b/>
      <sz val="13"/>
      <color indexed="8"/>
      <name val="Candara"/>
      <family val="2"/>
    </font>
    <font>
      <sz val="11"/>
      <name val="Candar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0" applyFont="1" applyBorder="1" applyAlignment="1" applyProtection="1">
      <alignment/>
      <protection/>
    </xf>
    <xf numFmtId="0" fontId="10" fillId="0" borderId="0" xfId="0" applyFont="1"/>
    <xf numFmtId="0" fontId="7" fillId="0" borderId="4" xfId="0" applyFont="1" applyFill="1" applyBorder="1"/>
    <xf numFmtId="0" fontId="13" fillId="0" borderId="4" xfId="23" applyFont="1" applyBorder="1" applyAlignment="1">
      <alignment horizontal="center"/>
    </xf>
    <xf numFmtId="49" fontId="15" fillId="0" borderId="4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/>
    </xf>
    <xf numFmtId="49" fontId="14" fillId="0" borderId="4" xfId="0" applyNumberFormat="1" applyFont="1" applyBorder="1" applyAlignment="1">
      <alignment vertical="center" wrapText="1"/>
    </xf>
    <xf numFmtId="49" fontId="8" fillId="2" borderId="4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2" borderId="4" xfId="0" applyNumberFormat="1" applyFont="1" applyFill="1" applyBorder="1" applyAlignment="1" applyProtection="1">
      <alignment horizontal="right" vertical="center" indent="2"/>
      <protection locked="0"/>
    </xf>
    <xf numFmtId="4" fontId="7" fillId="0" borderId="4" xfId="0" applyNumberFormat="1" applyFont="1" applyBorder="1" applyAlignment="1">
      <alignment horizontal="right" vertical="center" indent="2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 vertical="center" wrapText="1"/>
    </xf>
    <xf numFmtId="0" fontId="12" fillId="0" borderId="4" xfId="21" applyFont="1" applyFill="1" applyBorder="1" applyAlignment="1">
      <alignment horizontal="center"/>
    </xf>
    <xf numFmtId="0" fontId="6" fillId="0" borderId="0" xfId="0" applyFont="1" applyFill="1"/>
    <xf numFmtId="0" fontId="21" fillId="3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right" vertical="center" indent="2"/>
    </xf>
    <xf numFmtId="4" fontId="8" fillId="0" borderId="0" xfId="0" applyNumberFormat="1" applyFont="1" applyAlignment="1">
      <alignment horizontal="right" indent="2"/>
    </xf>
    <xf numFmtId="0" fontId="12" fillId="0" borderId="4" xfId="21" applyFont="1" applyFill="1" applyBorder="1" applyAlignment="1">
      <alignment horizontal="center"/>
    </xf>
    <xf numFmtId="0" fontId="18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4" xfId="21" applyFont="1" applyFill="1" applyBorder="1" applyAlignment="1">
      <alignment horizontal="center"/>
    </xf>
    <xf numFmtId="0" fontId="12" fillId="0" borderId="4" xfId="22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/>
      <protection locked="0"/>
    </xf>
    <xf numFmtId="0" fontId="12" fillId="0" borderId="5" xfId="21" applyFont="1" applyFill="1" applyBorder="1" applyAlignment="1">
      <alignment horizontal="center"/>
    </xf>
    <xf numFmtId="0" fontId="12" fillId="0" borderId="6" xfId="21" applyFont="1" applyFill="1" applyBorder="1" applyAlignment="1">
      <alignment horizontal="center"/>
    </xf>
    <xf numFmtId="0" fontId="9" fillId="0" borderId="0" xfId="20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  <cellStyle name="Nadpis 1" xfId="21"/>
    <cellStyle name="Nadpis 2" xfId="22"/>
    <cellStyle name="Nadpis 3" xfId="23"/>
  </cellStyles>
  <dxfs count="9">
    <dxf>
      <font>
        <i val="0"/>
        <u val="none"/>
        <strike val="0"/>
        <name val="Candara"/>
      </font>
      <numFmt numFmtId="177" formatCode="#,##0.00"/>
      <alignment horizontal="right" vertical="center" textRotation="0" wrapText="1" indent="2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numFmt numFmtId="177" formatCode="#,##0.00"/>
      <alignment horizontal="right" vertical="center" textRotation="0" wrapText="1" indent="2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name val="Candara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numFmt numFmtId="178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name val="Candara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name val="Candara"/>
      </font>
    </dxf>
    <dxf>
      <font>
        <i val="0"/>
        <u val="none"/>
        <strike val="0"/>
        <sz val="11"/>
        <name val="Candara"/>
        <color auto="1"/>
      </font>
      <fill>
        <patternFill patternType="solid">
          <bgColor theme="0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5" totalsRowShown="0" headerRowDxfId="8" dataDxfId="7" tableBorderDxfId="6">
  <tableColumns count="6">
    <tableColumn id="1" name="Číslo položky" dataDxfId="5"/>
    <tableColumn id="3" name="Název položky" dataDxfId="4"/>
    <tableColumn id="2" name="Parametry" dataDxfId="3">
      <calculatedColumnFormula>'Technická spec. LCD'!C11 &amp; ", " &amp; 'Technická spec. LCD'!C12 &amp; ", " &amp; 'Technická spec. LCD'!C13 &amp; ", " &amp; 'Technická spec. LCD'!C14</calculatedColumnFormula>
    </tableColumn>
    <tableColumn id="4" name="Počet ks" dataDxfId="2"/>
    <tableColumn id="5" name="Cena za ks bez DPH" dataDxfId="1"/>
    <tableColumn id="6" name="Celkem bez DPH" dataDxfId="0">
      <calculatedColumnFormula>D4*E4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showRowColHeaders="0" tabSelected="1" workbookViewId="0" topLeftCell="A1">
      <selection activeCell="A3" sqref="A3:C3"/>
    </sheetView>
  </sheetViews>
  <sheetFormatPr defaultColWidth="9.140625" defaultRowHeight="15"/>
  <cols>
    <col min="1" max="3" width="30.7109375" style="3" customWidth="1"/>
    <col min="4" max="16384" width="9.140625" style="3" customWidth="1"/>
  </cols>
  <sheetData>
    <row r="1" spans="2:3" ht="17.25">
      <c r="B1" s="12" t="s">
        <v>8</v>
      </c>
      <c r="C1" s="16" t="s">
        <v>52</v>
      </c>
    </row>
    <row r="2" spans="2:3" ht="15">
      <c r="B2" s="28"/>
      <c r="C2" s="16"/>
    </row>
    <row r="3" spans="1:3" ht="17.25">
      <c r="A3" s="42" t="s">
        <v>63</v>
      </c>
      <c r="B3" s="42"/>
      <c r="C3" s="42"/>
    </row>
    <row r="5" spans="1:3" ht="17.25">
      <c r="A5" s="45" t="s">
        <v>0</v>
      </c>
      <c r="B5" s="45"/>
      <c r="C5" s="41">
        <v>1</v>
      </c>
    </row>
    <row r="6" spans="1:3" ht="17.25">
      <c r="A6" s="45" t="s">
        <v>1</v>
      </c>
      <c r="B6" s="45"/>
      <c r="C6" s="41" t="s">
        <v>7</v>
      </c>
    </row>
    <row r="7" spans="1:5" ht="17.25">
      <c r="A7" s="45" t="s">
        <v>2</v>
      </c>
      <c r="B7" s="45"/>
      <c r="C7" s="41">
        <f>'Specifikace výpočetní techniky'!D4</f>
        <v>60</v>
      </c>
      <c r="E7" s="13"/>
    </row>
    <row r="8" spans="1:3" ht="17.25">
      <c r="A8" s="46" t="s">
        <v>8</v>
      </c>
      <c r="B8" s="46"/>
      <c r="C8" s="46"/>
    </row>
    <row r="9" spans="1:3" ht="15">
      <c r="A9" s="7"/>
      <c r="B9" s="8" t="s">
        <v>20</v>
      </c>
      <c r="C9" s="8" t="s">
        <v>29</v>
      </c>
    </row>
    <row r="10" spans="1:3" ht="15">
      <c r="A10" s="14" t="s">
        <v>9</v>
      </c>
      <c r="B10" s="19"/>
      <c r="C10" s="20"/>
    </row>
    <row r="11" spans="1:3" ht="15">
      <c r="A11" s="14" t="s">
        <v>10</v>
      </c>
      <c r="B11" s="19"/>
      <c r="C11" s="20"/>
    </row>
    <row r="12" spans="1:3" ht="43.5" customHeight="1">
      <c r="A12" s="14" t="s">
        <v>11</v>
      </c>
      <c r="B12" s="11" t="s">
        <v>59</v>
      </c>
      <c r="C12" s="20"/>
    </row>
    <row r="13" spans="1:3" ht="15">
      <c r="A13" s="14" t="s">
        <v>12</v>
      </c>
      <c r="B13" s="11" t="s">
        <v>21</v>
      </c>
      <c r="C13" s="20"/>
    </row>
    <row r="14" spans="1:3" ht="15">
      <c r="A14" s="14" t="s">
        <v>13</v>
      </c>
      <c r="B14" s="11" t="s">
        <v>22</v>
      </c>
      <c r="C14" s="20"/>
    </row>
    <row r="15" spans="1:3" ht="53.25">
      <c r="A15" s="14" t="s">
        <v>14</v>
      </c>
      <c r="B15" s="11" t="s">
        <v>54</v>
      </c>
      <c r="C15" s="20"/>
    </row>
    <row r="16" spans="1:3" ht="15">
      <c r="A16" s="14" t="s">
        <v>15</v>
      </c>
      <c r="B16" s="11" t="s">
        <v>23</v>
      </c>
      <c r="C16" s="20"/>
    </row>
    <row r="17" spans="1:3" ht="30">
      <c r="A17" s="14" t="s">
        <v>16</v>
      </c>
      <c r="B17" s="11" t="s">
        <v>24</v>
      </c>
      <c r="C17" s="20"/>
    </row>
    <row r="18" spans="1:3" ht="15">
      <c r="A18" s="14" t="s">
        <v>17</v>
      </c>
      <c r="B18" s="11" t="s">
        <v>25</v>
      </c>
      <c r="C18" s="20"/>
    </row>
    <row r="19" spans="1:3" ht="63.75">
      <c r="A19" s="14" t="s">
        <v>18</v>
      </c>
      <c r="B19" s="15" t="s">
        <v>26</v>
      </c>
      <c r="C19" s="20"/>
    </row>
    <row r="20" spans="1:3" ht="30">
      <c r="A20" s="29" t="s">
        <v>56</v>
      </c>
      <c r="B20" s="11" t="s">
        <v>27</v>
      </c>
      <c r="C20" s="20"/>
    </row>
    <row r="21" spans="1:3" ht="15">
      <c r="A21" s="14" t="s">
        <v>19</v>
      </c>
      <c r="B21" s="11" t="s">
        <v>28</v>
      </c>
      <c r="C21" s="20"/>
    </row>
    <row r="24" spans="1:3" ht="30" customHeight="1">
      <c r="A24" s="43" t="s">
        <v>53</v>
      </c>
      <c r="B24" s="43"/>
      <c r="C24" s="43"/>
    </row>
    <row r="25" spans="1:3" ht="15">
      <c r="A25" s="44" t="s">
        <v>62</v>
      </c>
      <c r="B25" s="44"/>
      <c r="C25" s="44"/>
    </row>
    <row r="26" spans="1:3" ht="15">
      <c r="A26" s="44" t="s">
        <v>60</v>
      </c>
      <c r="B26" s="44"/>
      <c r="C26" s="44"/>
    </row>
  </sheetData>
  <sheetProtection algorithmName="SHA-512" hashValue="EQZL9fSUc3dKypcNCOyLyy7gzty2cU0HMxBoaKXrghJwokM/wQq4UJsh//kZquKFNv5yeenv8sJNBi9UQrrnpA==" saltValue="p4GZepfqcVTdxwj6mc9OoQ==" spinCount="100000" sheet="1" formatCells="0" selectLockedCells="1"/>
  <mergeCells count="8">
    <mergeCell ref="A3:C3"/>
    <mergeCell ref="A24:C24"/>
    <mergeCell ref="A25:C25"/>
    <mergeCell ref="A26:C26"/>
    <mergeCell ref="A5:B5"/>
    <mergeCell ref="A6:B6"/>
    <mergeCell ref="A7:B7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showGridLines="0" showRowColHeaders="0" workbookViewId="0" topLeftCell="A1">
      <selection activeCell="A3" sqref="A3:C3"/>
    </sheetView>
  </sheetViews>
  <sheetFormatPr defaultColWidth="20.421875" defaultRowHeight="15"/>
  <cols>
    <col min="1" max="3" width="30.7109375" style="3" customWidth="1"/>
    <col min="4" max="16384" width="20.421875" style="3" customWidth="1"/>
  </cols>
  <sheetData>
    <row r="1" spans="2:3" ht="17.25">
      <c r="B1" s="12" t="s">
        <v>8</v>
      </c>
      <c r="C1" s="16" t="s">
        <v>55</v>
      </c>
    </row>
    <row r="2" spans="2:3" ht="15">
      <c r="B2" s="28"/>
      <c r="C2" s="16"/>
    </row>
    <row r="3" spans="1:3" ht="17.25">
      <c r="A3" s="47" t="s">
        <v>63</v>
      </c>
      <c r="B3" s="47"/>
      <c r="C3" s="47"/>
    </row>
    <row r="5" spans="1:3" ht="17.25">
      <c r="A5" s="48" t="s">
        <v>0</v>
      </c>
      <c r="B5" s="49"/>
      <c r="C5" s="30">
        <v>2</v>
      </c>
    </row>
    <row r="6" spans="1:3" ht="17.25">
      <c r="A6" s="45" t="s">
        <v>1</v>
      </c>
      <c r="B6" s="45"/>
      <c r="C6" s="30" t="s">
        <v>6</v>
      </c>
    </row>
    <row r="7" spans="1:3" ht="17.25">
      <c r="A7" s="45" t="s">
        <v>2</v>
      </c>
      <c r="B7" s="45"/>
      <c r="C7" s="30">
        <f>'Specifikace výpočetní techniky'!D5</f>
        <v>60</v>
      </c>
    </row>
    <row r="8" spans="1:3" ht="17.25">
      <c r="A8" s="46" t="s">
        <v>8</v>
      </c>
      <c r="B8" s="46"/>
      <c r="C8" s="46"/>
    </row>
    <row r="9" spans="1:3" ht="15">
      <c r="A9" s="7"/>
      <c r="B9" s="8" t="s">
        <v>20</v>
      </c>
      <c r="C9" s="8" t="s">
        <v>29</v>
      </c>
    </row>
    <row r="10" spans="1:3" ht="15">
      <c r="A10" s="14" t="s">
        <v>9</v>
      </c>
      <c r="B10" s="17"/>
      <c r="C10" s="18"/>
    </row>
    <row r="11" spans="1:3" ht="15">
      <c r="A11" s="14" t="s">
        <v>10</v>
      </c>
      <c r="B11" s="17"/>
      <c r="C11" s="18"/>
    </row>
    <row r="12" spans="1:3" ht="15">
      <c r="A12" s="14" t="s">
        <v>30</v>
      </c>
      <c r="B12" s="9" t="s">
        <v>31</v>
      </c>
      <c r="C12" s="18"/>
    </row>
    <row r="13" spans="1:3" ht="15">
      <c r="A13" s="14" t="s">
        <v>32</v>
      </c>
      <c r="B13" s="9" t="s">
        <v>33</v>
      </c>
      <c r="C13" s="18"/>
    </row>
    <row r="14" spans="1:3" ht="15">
      <c r="A14" s="14" t="s">
        <v>34</v>
      </c>
      <c r="B14" s="9" t="s">
        <v>35</v>
      </c>
      <c r="C14" s="18"/>
    </row>
    <row r="15" spans="1:3" ht="15">
      <c r="A15" s="14" t="s">
        <v>36</v>
      </c>
      <c r="B15" s="9" t="s">
        <v>37</v>
      </c>
      <c r="C15" s="18"/>
    </row>
    <row r="16" spans="1:3" ht="30">
      <c r="A16" s="29" t="s">
        <v>39</v>
      </c>
      <c r="B16" s="9" t="s">
        <v>38</v>
      </c>
      <c r="C16" s="18"/>
    </row>
    <row r="17" spans="1:3" ht="30">
      <c r="A17" s="29" t="s">
        <v>40</v>
      </c>
      <c r="B17" s="9" t="s">
        <v>45</v>
      </c>
      <c r="C17" s="18"/>
    </row>
    <row r="18" spans="1:3" ht="30">
      <c r="A18" s="29" t="s">
        <v>41</v>
      </c>
      <c r="B18" s="9" t="s">
        <v>44</v>
      </c>
      <c r="C18" s="18"/>
    </row>
    <row r="19" spans="1:3" ht="76.5">
      <c r="A19" s="14" t="s">
        <v>42</v>
      </c>
      <c r="B19" s="10" t="s">
        <v>46</v>
      </c>
      <c r="C19" s="18"/>
    </row>
    <row r="20" spans="1:3" ht="30">
      <c r="A20" s="29" t="s">
        <v>43</v>
      </c>
      <c r="B20" s="9" t="s">
        <v>47</v>
      </c>
      <c r="C20" s="18"/>
    </row>
    <row r="21" spans="1:3" ht="15">
      <c r="A21" s="14" t="s">
        <v>19</v>
      </c>
      <c r="B21" s="11" t="s">
        <v>51</v>
      </c>
      <c r="C21" s="18"/>
    </row>
    <row r="24" spans="1:3" ht="45" customHeight="1">
      <c r="A24" s="43" t="s">
        <v>53</v>
      </c>
      <c r="B24" s="43"/>
      <c r="C24" s="43"/>
    </row>
    <row r="25" spans="1:3" ht="15">
      <c r="A25" s="44" t="s">
        <v>61</v>
      </c>
      <c r="B25" s="44"/>
      <c r="C25" s="44"/>
    </row>
    <row r="26" spans="1:3" ht="15">
      <c r="A26" s="44"/>
      <c r="B26" s="44"/>
      <c r="C26" s="44"/>
    </row>
  </sheetData>
  <sheetProtection algorithmName="SHA-512" hashValue="OGuKqR2AEjRbfjff93/1UKMicPY/VhCZ/08yKo6Csmw5MEAuBMpUOXudziXE8xXJ0/8yBxT68R7TD4R81I5a5w==" saltValue="9G+32HEJ/d+hqzMUUmpoYg==" spinCount="100000" sheet="1" objects="1" scenarios="1" formatCells="0" selectLockedCells="1"/>
  <mergeCells count="8">
    <mergeCell ref="A3:C3"/>
    <mergeCell ref="A26:C26"/>
    <mergeCell ref="A5:B5"/>
    <mergeCell ref="A6:B6"/>
    <mergeCell ref="A7:B7"/>
    <mergeCell ref="A8:C8"/>
    <mergeCell ref="A24:C24"/>
    <mergeCell ref="A25:C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showGridLines="0" workbookViewId="0" topLeftCell="A1">
      <selection activeCell="E4" sqref="E4"/>
    </sheetView>
  </sheetViews>
  <sheetFormatPr defaultColWidth="9.140625" defaultRowHeight="15"/>
  <cols>
    <col min="1" max="1" width="14.57421875" style="3" customWidth="1"/>
    <col min="2" max="2" width="17.140625" style="3" customWidth="1"/>
    <col min="3" max="3" width="34.8515625" style="3" customWidth="1"/>
    <col min="4" max="4" width="10.8515625" style="3" customWidth="1"/>
    <col min="5" max="5" width="23.421875" style="3" customWidth="1"/>
    <col min="6" max="7" width="17.8515625" style="3" bestFit="1" customWidth="1"/>
    <col min="8" max="16384" width="9.140625" style="3" customWidth="1"/>
  </cols>
  <sheetData>
    <row r="1" spans="1:16384" ht="23.25">
      <c r="A1" s="1" t="s">
        <v>49</v>
      </c>
      <c r="B1" s="2"/>
      <c r="C1" s="6"/>
      <c r="D1" s="21" t="s">
        <v>50</v>
      </c>
      <c r="E1" s="2"/>
      <c r="F1" s="2"/>
      <c r="G1" s="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23.25">
      <c r="A2" s="1"/>
      <c r="B2" s="2"/>
      <c r="C2" s="6"/>
      <c r="D2" s="21"/>
      <c r="E2" s="2"/>
      <c r="F2" s="2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6" ht="15">
      <c r="A3" s="32" t="s">
        <v>0</v>
      </c>
      <c r="B3" s="33" t="s">
        <v>1</v>
      </c>
      <c r="C3" s="33" t="s">
        <v>48</v>
      </c>
      <c r="D3" s="33" t="s">
        <v>2</v>
      </c>
      <c r="E3" s="34" t="s">
        <v>58</v>
      </c>
      <c r="F3" s="33" t="s">
        <v>3</v>
      </c>
    </row>
    <row r="4" spans="1:6" ht="60" customHeight="1">
      <c r="A4" s="35">
        <v>1</v>
      </c>
      <c r="B4" s="36" t="s">
        <v>7</v>
      </c>
      <c r="C4" s="37" t="str">
        <f>'Technická spec. PC'!C11&amp;", "&amp;'Technická spec. PC'!C12&amp;", "&amp;'Technická spec. PC'!C13&amp;", "&amp;'Technická spec. PC'!C14</f>
        <v xml:space="preserve">, , , </v>
      </c>
      <c r="D4" s="38">
        <v>60</v>
      </c>
      <c r="E4" s="24"/>
      <c r="F4" s="39">
        <f aca="true" t="shared" si="0" ref="F4">D4*E4</f>
        <v>0</v>
      </c>
    </row>
    <row r="5" spans="1:6" ht="60" customHeight="1">
      <c r="A5" s="27">
        <v>2</v>
      </c>
      <c r="B5" s="23" t="s">
        <v>6</v>
      </c>
      <c r="C5" s="26" t="str">
        <f>'Technická spec. LCD'!C11&amp;", "&amp;'Technická spec. LCD'!C12&amp;", "&amp;'Technická spec. LCD'!C13&amp;", "&amp;'Technická spec. LCD'!C14&amp;", "&amp;'Technická spec. LCD'!C15&amp;", "&amp;'Technická spec. LCD'!C16&amp;", "&amp;'Technická spec. LCD'!C17&amp;", "&amp;'Technická spec. LCD'!C18</f>
        <v xml:space="preserve">, , , , , , , </v>
      </c>
      <c r="D5" s="22">
        <v>60</v>
      </c>
      <c r="E5" s="24"/>
      <c r="F5" s="25">
        <f>D5*E5</f>
        <v>0</v>
      </c>
    </row>
    <row r="6" spans="4:6" ht="15">
      <c r="D6" s="4" t="s">
        <v>4</v>
      </c>
      <c r="F6" s="40">
        <f>SUM(F4:F5)</f>
        <v>0</v>
      </c>
    </row>
    <row r="12" spans="4:7" ht="15">
      <c r="D12" s="5"/>
      <c r="E12" s="50" t="s">
        <v>5</v>
      </c>
      <c r="F12" s="50"/>
      <c r="G12" s="5"/>
    </row>
    <row r="13" spans="4:7" ht="15">
      <c r="D13" s="5"/>
      <c r="E13" s="50" t="s">
        <v>57</v>
      </c>
      <c r="F13" s="50"/>
      <c r="G13" s="5"/>
    </row>
  </sheetData>
  <sheetProtection algorithmName="SHA-512" hashValue="d2GvLqLvNXyvzcNpBKNssAmyTM6P+MgrCzmXABnCOMHd1WVVVP8itSBmqVi3Pj9cbUoU/ib2mo9xhxDrOZK6Lg==" saltValue="1Q7Srqe/nAy7htccjxmHPA==" spinCount="100000" sheet="1" formatCells="0" selectLockedCells="1"/>
  <mergeCells count="2">
    <mergeCell ref="E12:F12"/>
    <mergeCell ref="E13:F13"/>
  </mergeCells>
  <printOptions/>
  <pageMargins left="1" right="1" top="1" bottom="1" header="0.5" footer="0.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strobl@fm.vse.cz</dc:creator>
  <cp:keywords/>
  <dc:description/>
  <cp:lastModifiedBy>Miroslav Malec</cp:lastModifiedBy>
  <cp:lastPrinted>2018-04-19T08:30:32Z</cp:lastPrinted>
  <dcterms:created xsi:type="dcterms:W3CDTF">2013-11-06T07:22:04Z</dcterms:created>
  <dcterms:modified xsi:type="dcterms:W3CDTF">2018-04-20T09:19:35Z</dcterms:modified>
  <cp:category/>
  <cp:version/>
  <cp:contentType/>
  <cp:contentStatus/>
</cp:coreProperties>
</file>