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2920" windowHeight="9360" activeTab="0"/>
  </bookViews>
  <sheets>
    <sheet name="List1" sheetId="1" r:id="rId1"/>
    <sheet name="List2" sheetId="2" r:id="rId2"/>
    <sheet name="List3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<sst xmlns="http://schemas.openxmlformats.org/spreadsheetml/2006/main" count="204" uniqueCount="165">
  <si>
    <t>Grafické studio</t>
  </si>
  <si>
    <t>cena bez DPH za celek</t>
  </si>
  <si>
    <t>cena s DPH za celek</t>
  </si>
  <si>
    <t>Modernizace multimediální učebny - vybavení pro výuku, samostatnou práci a samostudium</t>
  </si>
  <si>
    <t>název položky</t>
  </si>
  <si>
    <t>konfigurace / typ položky / přesný název položky</t>
  </si>
  <si>
    <t>počet ks</t>
  </si>
  <si>
    <t>cena bez DPH za 1 kus</t>
  </si>
  <si>
    <t>cena bez DPH celkem</t>
  </si>
  <si>
    <t>cena s DPH celkem</t>
  </si>
  <si>
    <t xml:space="preserve">MacMini: počítače na učebnu </t>
  </si>
  <si>
    <t>MacMini: 3,0GHz dvoujádrový Intel Core i7 (Turbo Boost až 3,5 GHz), 16 GB 1600MHz paměti LPDDR3 SDRAM, 1TB flashové úložiště na sběrnici PCIe, Intel Iris Graphics + Adaptér Mini DisplayPort / DVI + Magic Keyboard – česká</t>
  </si>
  <si>
    <t>iMac: počítače pro vyučujícího a samostatné post-produkční pracoviště</t>
  </si>
  <si>
    <t>iMac: 27palcový iMac s Retina 5K displejem, 4,2GHz čtyřjádrový Intel Core i7 sedmé generace, Turbo Boost až 4,5 GHz, 32 GB 2400MHz paměti DDR4, 512GB SSD, Radeon Pro 580 se 8 GB videopaměti, Magic Mouse 2, Magic Keyboard – česká</t>
  </si>
  <si>
    <t>Adobe CC EDU: licence komplexního balíku softwaru pro zpracování multimédií na učebnu, samostatné post-produkční pracoviště a pro pedagogy pro přípravu výuky</t>
  </si>
  <si>
    <t>Adobe Creative Cloud pro školy a vysoké školy, licence pro zařízení na 1 rok</t>
  </si>
  <si>
    <t>Pro Tools 12 EDU upgrade: aktualizace stávajícího softwaru pro práci se zvukem na učebnu</t>
  </si>
  <si>
    <t>Pro Tools Upgrade Reinstatement Institutional</t>
  </si>
  <si>
    <t>Pro Tools 12 EDU: software pro práci se zvukem pro samostatné post-produkční pracoviště</t>
  </si>
  <si>
    <t>Pro Tools Institutional</t>
  </si>
  <si>
    <t>Pro Tools HD upgrade: vylepšení licencí Pro Tools 12 na Pro Tools HD pro počítač vyučujícího a samostatné post-produkční pracoviště</t>
  </si>
  <si>
    <t>ProTools to Pro Tools HD upgrade</t>
  </si>
  <si>
    <t>iZotope RX6 EDU: plug-in pro úpravy zvuku</t>
  </si>
  <si>
    <t>iZotope RX 6 Standard EDU</t>
  </si>
  <si>
    <t>VSS3: plug-in pro prostorové úpravy zvuku na učitelském a samostatném post-produkčním pracovišti</t>
  </si>
  <si>
    <t>VSS3 Native</t>
  </si>
  <si>
    <t>Speakerphone: plug-in pro úpravy zvuku na učitelském a samostatném post-produkčním pracovišti</t>
  </si>
  <si>
    <t>Speakerphone 2</t>
  </si>
  <si>
    <t>Wacom tablet</t>
  </si>
  <si>
    <t>Wacom Intuos Art Black Pen&amp;Touch S</t>
  </si>
  <si>
    <t>3D myš</t>
  </si>
  <si>
    <t xml:space="preserve">3Dconnexion Spacenavigator </t>
  </si>
  <si>
    <t>ZBrushCore</t>
  </si>
  <si>
    <t>Pixologic ZBrushCore</t>
  </si>
  <si>
    <t>V-Ray pro render</t>
  </si>
  <si>
    <t>sada 15x Render Node 3.0 pro V-Ray pro Cinema 4D</t>
  </si>
  <si>
    <t>Monitor Benq 27"</t>
  </si>
  <si>
    <t xml:space="preserve">27" BenQ SW2700PT </t>
  </si>
  <si>
    <t>Projektor 4K</t>
  </si>
  <si>
    <t xml:space="preserve">Optoma UHD550X </t>
  </si>
  <si>
    <t>plug-in denoiser</t>
  </si>
  <si>
    <t>Plug-in Magic Bullet Denoiser III</t>
  </si>
  <si>
    <t>Plug-in set pro klíčování</t>
  </si>
  <si>
    <t>Red Giant Keying Suite 11</t>
  </si>
  <si>
    <t>Fotografická technika</t>
  </si>
  <si>
    <t>Digitální zrcadlovka Nikon D850 včetně příslušenství</t>
  </si>
  <si>
    <t>Fotoaparát NIKON D850</t>
  </si>
  <si>
    <t>Digitální zrcadlovka Nikon D850 tělo</t>
  </si>
  <si>
    <t>softbox</t>
  </si>
  <si>
    <t>GRAND Box 120 cm / silver EXL, včetně speed ringu, FOMEI</t>
  </si>
  <si>
    <t>stativ</t>
  </si>
  <si>
    <t>Stativ Benro Mach3 TMA28C + V2 kulová hlava</t>
  </si>
  <si>
    <t>monopod stativ</t>
  </si>
  <si>
    <t>Manfrotto MPMXPROC5</t>
  </si>
  <si>
    <t>fotobatoh</t>
  </si>
  <si>
    <t>F-STOP Shinn - fotobatoh černý bez polstrované výplně</t>
  </si>
  <si>
    <t>Sada objektivů NIKON</t>
  </si>
  <si>
    <t>NIKON 35mm f/1,4, NIKON 85mm f/1,4, NIKON 105mm f/1,4, NIKON 200-500mm, NIKON 24-70mm f/2,8</t>
  </si>
  <si>
    <t>Sada filtrů pro objektivy NIKON</t>
  </si>
  <si>
    <t>B+W UV filtr 67mm, B+W UV filtr 77mm, B+W ochranný filtr XS-PRO DIGTAL MRC nano 007 82mm, B+W UV filtr MRC 95mm, B+W ochranný filtr XS-PRO DIGTAL MRC nano 007 82mm</t>
  </si>
  <si>
    <t>Digitální zrcadlovka Nikon D7500 včetně příslušenství</t>
  </si>
  <si>
    <t>Fotoaparát NIKON D7500</t>
  </si>
  <si>
    <t>sada studiových světel</t>
  </si>
  <si>
    <t>Digitalis Pro T400 TTL, FOMEI</t>
  </si>
  <si>
    <t>zdroj pro světla</t>
  </si>
  <si>
    <t>Sítový zdroj pro Digitalis Pro T400/600, T400TTL</t>
  </si>
  <si>
    <t>Video technika</t>
  </si>
  <si>
    <t>Reportážní kamera SONY včetně příslušenství</t>
  </si>
  <si>
    <t>Reportážní kamera SONY</t>
  </si>
  <si>
    <t>SONY HXR-NX5R</t>
  </si>
  <si>
    <t>paměťová karta</t>
  </si>
  <si>
    <t>SanDisk Extreme PRO SDXC UHS-I 64GB</t>
  </si>
  <si>
    <t>baterka pro kameru</t>
  </si>
  <si>
    <t>Sony NP-F970</t>
  </si>
  <si>
    <t>taška na kameru</t>
  </si>
  <si>
    <t>Petrol Deca Dr. Bag 3</t>
  </si>
  <si>
    <t>4K kamera včetně příslušenství</t>
  </si>
  <si>
    <t>4K kamera</t>
  </si>
  <si>
    <t>Blackmagic Production Camera 4K EF</t>
  </si>
  <si>
    <t>paměťová média do 4K kamery</t>
  </si>
  <si>
    <t xml:space="preserve">Samsung 850 Pro 512GB </t>
  </si>
  <si>
    <t>case na akumulátor</t>
  </si>
  <si>
    <t xml:space="preserve">XP-DV-BMCC | PRO-X </t>
  </si>
  <si>
    <t>záložní baterie pro 4K kameru</t>
  </si>
  <si>
    <t xml:space="preserve">ET-L130S | ROLUX - Vect </t>
  </si>
  <si>
    <t>kamerový rig pro 4K kameru</t>
  </si>
  <si>
    <t>PHOTON EUROPE BMCC RIG CAGE C4 SET</t>
  </si>
  <si>
    <t>stativ pro 4K kameru</t>
  </si>
  <si>
    <t>Libec RS-250D</t>
  </si>
  <si>
    <t>taška pro 4K kameru</t>
  </si>
  <si>
    <t>Manfrotto PL-CC-197</t>
  </si>
  <si>
    <t>klapka</t>
  </si>
  <si>
    <t>forDSLR filmová klapka 30x26 cm</t>
  </si>
  <si>
    <t>SLR Sony A7R III včetně příslušenství</t>
  </si>
  <si>
    <t>SLR Sony A7R III</t>
  </si>
  <si>
    <t>SONY Alpha A7R III tělo + SDHC 32GB</t>
  </si>
  <si>
    <t>baterie pro SLR Sony A7R III</t>
  </si>
  <si>
    <t>SONY NP-FZ100</t>
  </si>
  <si>
    <t>sklo pro SLR Sony A7R</t>
  </si>
  <si>
    <t>SONY FE 55 mm f/1.8 ZA Sonnar T pro bajonet E</t>
  </si>
  <si>
    <t>SONY FE 35 mm f/2,8 ZA Sonnar T pro bajonet E</t>
  </si>
  <si>
    <t>konvertor pro objektivy</t>
  </si>
  <si>
    <t>Sigma konvertor MC-11 adaptér z Canon EF na Sony E</t>
  </si>
  <si>
    <t>fotobatoh pro SLR</t>
  </si>
  <si>
    <t>LOWEPRO ProTactic 450 AW - fotobatoh</t>
  </si>
  <si>
    <t>sada EF fullframe objektivů</t>
  </si>
  <si>
    <t>CANON EF 28 mm f/1,8 USM, CANON EF 35 mm f/2 IS USM, CANON EF 50 mm f/1,4 USM, CANON EF 85 mm f/1,8 USM, CANON EF 100 mm f/2 USM, CANON EF 135 mm f/2 L USM + UV filtr</t>
  </si>
  <si>
    <t>Soubor techniky pro svícení a mechanizaci</t>
  </si>
  <si>
    <t>bezdrátové ostření</t>
  </si>
  <si>
    <t>DJI Focus - Wireless Follow Fucus System (Ronin and Ronin-M)</t>
  </si>
  <si>
    <t>náhledový monitor</t>
  </si>
  <si>
    <t>Atomos Ninja Flame - 4K HDMI Prores Monitor-Recorder (Travel case)</t>
  </si>
  <si>
    <t>kinoflo světlo</t>
  </si>
  <si>
    <t>4Bank/DMX SYS-4804-230U</t>
  </si>
  <si>
    <t>bodové světlo 1000W</t>
  </si>
  <si>
    <t>CONST SL-T1000</t>
  </si>
  <si>
    <t>bodové světlo 2000W</t>
  </si>
  <si>
    <t>CONST SL-T2000</t>
  </si>
  <si>
    <t>skater</t>
  </si>
  <si>
    <t>PHOTON EUROPE DOLLY SKATER</t>
  </si>
  <si>
    <t>slider</t>
  </si>
  <si>
    <t>Benro C12D9 MoveOver12 900mm, karbonový slider</t>
  </si>
  <si>
    <t>hlava na slider</t>
  </si>
  <si>
    <t>MANFROTTO MVHN8AH, NITROTECH N8 fluidní video hlava</t>
  </si>
  <si>
    <t>Zvuková technika</t>
  </si>
  <si>
    <t>Sada pro nahrávání zvuku v terénu</t>
  </si>
  <si>
    <t>2x směrový mikrofon</t>
  </si>
  <si>
    <t>SENNHEISER MKH 416-P48U3</t>
  </si>
  <si>
    <t>softie set na ochranu a uchycení mikrofonu</t>
  </si>
  <si>
    <t>Rycote 18 cm Classic-Softie Set na kameru (19/22)</t>
  </si>
  <si>
    <t>tyč pro držení mikrofonu</t>
  </si>
  <si>
    <t>K&amp;M 23790</t>
  </si>
  <si>
    <t>K&amp;M 23780</t>
  </si>
  <si>
    <t>zeppelin pro mikrofon</t>
  </si>
  <si>
    <t>Rycote SET 4 086001</t>
  </si>
  <si>
    <t>zvukový rekordér</t>
  </si>
  <si>
    <t>Sound Devices MixPre-3</t>
  </si>
  <si>
    <t>sluchátka</t>
  </si>
  <si>
    <t>SENNHEISER HD 25 LIGHT</t>
  </si>
  <si>
    <t>klopový mikrofon</t>
  </si>
  <si>
    <t>SENNHEISER AVX-MKE 2</t>
  </si>
  <si>
    <t>Sada pro nahrávání a zpracování zvuku ve studiu</t>
  </si>
  <si>
    <t>zvuková karta</t>
  </si>
  <si>
    <t>APOGEE Quartet-IOS-MAC-W</t>
  </si>
  <si>
    <t>APOGEE Duet</t>
  </si>
  <si>
    <t>zvukový kontroler</t>
  </si>
  <si>
    <t>Avid Artist Mix</t>
  </si>
  <si>
    <t>sada mikrofónu Neumann</t>
  </si>
  <si>
    <t>Neumann TLM 102 &amp; Rycote USM NI Set</t>
  </si>
  <si>
    <t>reprosoustava</t>
  </si>
  <si>
    <t>Neumann KH 80</t>
  </si>
  <si>
    <t>sub woofer</t>
  </si>
  <si>
    <t>Neumann KH 805</t>
  </si>
  <si>
    <t>sada softwaru pro zpracování zvuku</t>
  </si>
  <si>
    <t>Waves Diamond Bundle</t>
  </si>
  <si>
    <t>Distribuční technika</t>
  </si>
  <si>
    <t>NAS úložiště</t>
  </si>
  <si>
    <t xml:space="preserve">Asustor AS-7010T </t>
  </si>
  <si>
    <t>disk</t>
  </si>
  <si>
    <t xml:space="preserve">WD Red 6TB </t>
  </si>
  <si>
    <t>střihový pult pro živý střih / režie</t>
  </si>
  <si>
    <t>zařízení pro živý střih + živé klíčování pro 2 kamery</t>
  </si>
  <si>
    <t>sestava pro online video vysílání</t>
  </si>
  <si>
    <t>sestava serveru, hardware a software pro plánování, odbavování a vysílání internetové televize</t>
  </si>
  <si>
    <t>NIKON D7500 + 18-105 mm VR včetně Lowepro fotobatohu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</si>
</sst>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>
    <font>
      <sz val="11"/>
      <color theme="1"/>
      <name val="Swis721 CE"/>
      <family val="2"/>
    </font>
    <font>
      <sz val="10"/>
      <name val="Arial"/>
      <family val="2"/>
    </font>
    <font>
      <b/>
      <sz val="16"/>
      <name val="Arial"/>
      <family val="2"/>
    </font>
    <font>
      <sz val="9"/>
      <color rgb="FF000000"/>
      <name val="Swis721 Cn CE"/>
      <family val="2"/>
    </font>
    <font>
      <b/>
      <sz val="9"/>
      <name val="Swis721 Cn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A4C2F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164" fontId="1" fillId="5" borderId="4" xfId="0" applyNumberFormat="1" applyFont="1" applyFill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wrapText="1"/>
    </xf>
    <xf numFmtId="4" fontId="5" fillId="4" borderId="5" xfId="0" applyNumberFormat="1" applyFont="1" applyFill="1" applyBorder="1" applyAlignment="1">
      <alignment vertical="center"/>
    </xf>
    <xf numFmtId="0" fontId="6" fillId="6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center" vertical="center" wrapText="1"/>
    </xf>
    <xf numFmtId="164" fontId="6" fillId="7" borderId="0" xfId="0" applyNumberFormat="1" applyFont="1" applyFill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abSelected="1" workbookViewId="0" topLeftCell="A85">
      <selection activeCell="B76" sqref="B76"/>
    </sheetView>
  </sheetViews>
  <sheetFormatPr defaultColWidth="13" defaultRowHeight="14.25"/>
  <cols>
    <col min="1" max="1" width="38.5" style="17" customWidth="1"/>
    <col min="2" max="2" width="45" style="17" customWidth="1"/>
    <col min="3" max="3" width="9.19921875" style="31" customWidth="1"/>
    <col min="4" max="4" width="9.796875" style="34" customWidth="1"/>
    <col min="5" max="6" width="10.19921875" style="34" customWidth="1"/>
    <col min="7" max="16384" width="13" style="1" customWidth="1"/>
  </cols>
  <sheetData>
    <row r="1" spans="1:6" ht="21">
      <c r="A1" s="36" t="s">
        <v>0</v>
      </c>
      <c r="B1" s="36"/>
      <c r="C1" s="36"/>
      <c r="D1" s="36"/>
      <c r="E1" s="36"/>
      <c r="F1" s="36"/>
    </row>
    <row r="2" spans="3:6" s="2" customFormat="1" ht="24">
      <c r="C2" s="3"/>
      <c r="D2" s="3"/>
      <c r="E2" s="4" t="s">
        <v>1</v>
      </c>
      <c r="F2" s="5" t="s">
        <v>2</v>
      </c>
    </row>
    <row r="3" spans="1:6" ht="14.25">
      <c r="A3" s="6" t="s">
        <v>3</v>
      </c>
      <c r="B3" s="6"/>
      <c r="C3" s="7"/>
      <c r="D3" s="8"/>
      <c r="E3" s="9">
        <f>SUM(E5:E21)</f>
        <v>0</v>
      </c>
      <c r="F3" s="9">
        <f>SUM(F5:F21)</f>
        <v>0</v>
      </c>
    </row>
    <row r="4" spans="1:6" s="11" customFormat="1" ht="20.4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</row>
    <row r="5" spans="1:6" ht="52.8">
      <c r="A5" s="12" t="s">
        <v>10</v>
      </c>
      <c r="B5" s="12" t="s">
        <v>11</v>
      </c>
      <c r="C5" s="13">
        <v>10</v>
      </c>
      <c r="D5" s="14"/>
      <c r="E5" s="15">
        <f>D5*C5</f>
        <v>0</v>
      </c>
      <c r="F5" s="15">
        <f aca="true" t="shared" si="0" ref="F5:F21">E5*1.21</f>
        <v>0</v>
      </c>
    </row>
    <row r="6" spans="1:6" ht="66">
      <c r="A6" s="12" t="s">
        <v>12</v>
      </c>
      <c r="B6" s="12" t="s">
        <v>13</v>
      </c>
      <c r="C6" s="13">
        <v>2</v>
      </c>
      <c r="D6" s="14"/>
      <c r="E6" s="15">
        <f aca="true" t="shared" si="1" ref="E6:E21">D6*C6</f>
        <v>0</v>
      </c>
      <c r="F6" s="15">
        <f t="shared" si="0"/>
        <v>0</v>
      </c>
    </row>
    <row r="7" spans="1:6" ht="52.8">
      <c r="A7" s="12" t="s">
        <v>14</v>
      </c>
      <c r="B7" s="12" t="s">
        <v>15</v>
      </c>
      <c r="C7" s="13">
        <v>17</v>
      </c>
      <c r="D7" s="14"/>
      <c r="E7" s="15">
        <f t="shared" si="1"/>
        <v>0</v>
      </c>
      <c r="F7" s="15">
        <f t="shared" si="0"/>
        <v>0</v>
      </c>
    </row>
    <row r="8" spans="1:6" ht="26.4">
      <c r="A8" s="12" t="s">
        <v>16</v>
      </c>
      <c r="B8" s="12" t="s">
        <v>17</v>
      </c>
      <c r="C8" s="13">
        <v>11</v>
      </c>
      <c r="D8" s="14"/>
      <c r="E8" s="15">
        <f t="shared" si="1"/>
        <v>0</v>
      </c>
      <c r="F8" s="15">
        <f t="shared" si="0"/>
        <v>0</v>
      </c>
    </row>
    <row r="9" spans="1:6" ht="26.4">
      <c r="A9" s="12" t="s">
        <v>18</v>
      </c>
      <c r="B9" s="12" t="s">
        <v>19</v>
      </c>
      <c r="C9" s="13">
        <v>1</v>
      </c>
      <c r="D9" s="14"/>
      <c r="E9" s="15">
        <f t="shared" si="1"/>
        <v>0</v>
      </c>
      <c r="F9" s="15">
        <f t="shared" si="0"/>
        <v>0</v>
      </c>
    </row>
    <row r="10" spans="1:6" ht="39.6">
      <c r="A10" s="12" t="s">
        <v>20</v>
      </c>
      <c r="B10" s="12" t="s">
        <v>21</v>
      </c>
      <c r="C10" s="13">
        <v>2</v>
      </c>
      <c r="D10" s="14"/>
      <c r="E10" s="15">
        <f t="shared" si="1"/>
        <v>0</v>
      </c>
      <c r="F10" s="15">
        <f t="shared" si="0"/>
        <v>0</v>
      </c>
    </row>
    <row r="11" spans="1:6" ht="14.25">
      <c r="A11" s="12" t="s">
        <v>22</v>
      </c>
      <c r="B11" s="12" t="s">
        <v>23</v>
      </c>
      <c r="C11" s="13">
        <v>12</v>
      </c>
      <c r="D11" s="14"/>
      <c r="E11" s="15">
        <f t="shared" si="1"/>
        <v>0</v>
      </c>
      <c r="F11" s="15">
        <f t="shared" si="0"/>
        <v>0</v>
      </c>
    </row>
    <row r="12" spans="1:6" ht="39.6">
      <c r="A12" s="12" t="s">
        <v>24</v>
      </c>
      <c r="B12" s="12" t="s">
        <v>25</v>
      </c>
      <c r="C12" s="13">
        <v>2</v>
      </c>
      <c r="D12" s="14"/>
      <c r="E12" s="15">
        <f t="shared" si="1"/>
        <v>0</v>
      </c>
      <c r="F12" s="15">
        <f t="shared" si="0"/>
        <v>0</v>
      </c>
    </row>
    <row r="13" spans="1:6" ht="39.6">
      <c r="A13" s="12" t="s">
        <v>26</v>
      </c>
      <c r="B13" s="12" t="s">
        <v>27</v>
      </c>
      <c r="C13" s="13">
        <v>2</v>
      </c>
      <c r="D13" s="14"/>
      <c r="E13" s="15">
        <f t="shared" si="1"/>
        <v>0</v>
      </c>
      <c r="F13" s="15">
        <f t="shared" si="0"/>
        <v>0</v>
      </c>
    </row>
    <row r="14" spans="1:6" ht="14.25">
      <c r="A14" s="12" t="s">
        <v>28</v>
      </c>
      <c r="B14" s="12" t="s">
        <v>29</v>
      </c>
      <c r="C14" s="13">
        <v>11</v>
      </c>
      <c r="D14" s="14"/>
      <c r="E14" s="15">
        <f t="shared" si="1"/>
        <v>0</v>
      </c>
      <c r="F14" s="15">
        <f t="shared" si="0"/>
        <v>0</v>
      </c>
    </row>
    <row r="15" spans="1:6" ht="14.25">
      <c r="A15" s="12" t="s">
        <v>30</v>
      </c>
      <c r="B15" s="12" t="s">
        <v>31</v>
      </c>
      <c r="C15" s="13">
        <v>3</v>
      </c>
      <c r="D15" s="14"/>
      <c r="E15" s="15">
        <f t="shared" si="1"/>
        <v>0</v>
      </c>
      <c r="F15" s="15">
        <f t="shared" si="0"/>
        <v>0</v>
      </c>
    </row>
    <row r="16" spans="1:6" ht="14.25">
      <c r="A16" s="12" t="s">
        <v>32</v>
      </c>
      <c r="B16" s="12" t="s">
        <v>33</v>
      </c>
      <c r="C16" s="13">
        <v>2</v>
      </c>
      <c r="D16" s="14"/>
      <c r="E16" s="15">
        <f t="shared" si="1"/>
        <v>0</v>
      </c>
      <c r="F16" s="15">
        <f t="shared" si="0"/>
        <v>0</v>
      </c>
    </row>
    <row r="17" spans="1:6" ht="14.25">
      <c r="A17" s="12" t="s">
        <v>34</v>
      </c>
      <c r="B17" s="12" t="s">
        <v>35</v>
      </c>
      <c r="C17" s="13">
        <v>1</v>
      </c>
      <c r="D17" s="14"/>
      <c r="E17" s="15">
        <f t="shared" si="1"/>
        <v>0</v>
      </c>
      <c r="F17" s="15">
        <f t="shared" si="0"/>
        <v>0</v>
      </c>
    </row>
    <row r="18" spans="1:6" ht="14.25">
      <c r="A18" s="16" t="s">
        <v>36</v>
      </c>
      <c r="B18" s="16" t="s">
        <v>37</v>
      </c>
      <c r="C18" s="13">
        <v>1</v>
      </c>
      <c r="D18" s="14"/>
      <c r="E18" s="15">
        <f t="shared" si="1"/>
        <v>0</v>
      </c>
      <c r="F18" s="15">
        <f t="shared" si="0"/>
        <v>0</v>
      </c>
    </row>
    <row r="19" spans="1:6" ht="14.25">
      <c r="A19" s="16" t="s">
        <v>38</v>
      </c>
      <c r="B19" s="16" t="s">
        <v>39</v>
      </c>
      <c r="C19" s="13">
        <v>1</v>
      </c>
      <c r="D19" s="14"/>
      <c r="E19" s="15">
        <f t="shared" si="1"/>
        <v>0</v>
      </c>
      <c r="F19" s="15">
        <f t="shared" si="0"/>
        <v>0</v>
      </c>
    </row>
    <row r="20" spans="1:6" ht="14.25">
      <c r="A20" s="12" t="s">
        <v>40</v>
      </c>
      <c r="B20" s="12" t="s">
        <v>41</v>
      </c>
      <c r="C20" s="13">
        <v>1</v>
      </c>
      <c r="D20" s="14"/>
      <c r="E20" s="15">
        <f t="shared" si="1"/>
        <v>0</v>
      </c>
      <c r="F20" s="15">
        <f t="shared" si="0"/>
        <v>0</v>
      </c>
    </row>
    <row r="21" spans="1:6" ht="14.25">
      <c r="A21" s="12" t="s">
        <v>42</v>
      </c>
      <c r="B21" s="12" t="s">
        <v>43</v>
      </c>
      <c r="C21" s="13">
        <v>1</v>
      </c>
      <c r="D21" s="14"/>
      <c r="E21" s="15">
        <f t="shared" si="1"/>
        <v>0</v>
      </c>
      <c r="F21" s="15">
        <f t="shared" si="0"/>
        <v>0</v>
      </c>
    </row>
    <row r="22" spans="3:6" ht="14.25">
      <c r="C22" s="18"/>
      <c r="D22" s="19"/>
      <c r="E22" s="19"/>
      <c r="F22" s="20"/>
    </row>
    <row r="23" spans="3:6" s="2" customFormat="1" ht="24">
      <c r="C23" s="3"/>
      <c r="D23" s="3"/>
      <c r="E23" s="4" t="s">
        <v>1</v>
      </c>
      <c r="F23" s="5" t="s">
        <v>2</v>
      </c>
    </row>
    <row r="24" spans="1:6" ht="14.25">
      <c r="A24" s="21" t="s">
        <v>44</v>
      </c>
      <c r="B24" s="21"/>
      <c r="C24" s="7"/>
      <c r="D24" s="8"/>
      <c r="E24" s="9">
        <f>E26+E35</f>
        <v>0</v>
      </c>
      <c r="F24" s="22">
        <f>F26+F35</f>
        <v>0</v>
      </c>
    </row>
    <row r="25" spans="1:6" s="11" customFormat="1" ht="20.4">
      <c r="A25" s="10" t="s">
        <v>4</v>
      </c>
      <c r="B25" s="10" t="s">
        <v>5</v>
      </c>
      <c r="C25" s="10" t="s">
        <v>6</v>
      </c>
      <c r="D25" s="10" t="s">
        <v>7</v>
      </c>
      <c r="E25" s="10" t="s">
        <v>8</v>
      </c>
      <c r="F25" s="10" t="s">
        <v>9</v>
      </c>
    </row>
    <row r="26" spans="1:6" ht="14.25">
      <c r="A26" s="23" t="s">
        <v>45</v>
      </c>
      <c r="B26" s="23"/>
      <c r="C26" s="24">
        <v>1</v>
      </c>
      <c r="D26" s="25"/>
      <c r="E26" s="25">
        <f>SUM(E27:E33)</f>
        <v>0</v>
      </c>
      <c r="F26" s="25">
        <f aca="true" t="shared" si="2" ref="F26">SUM(F27:F33)</f>
        <v>0</v>
      </c>
    </row>
    <row r="27" spans="1:6" ht="14.25">
      <c r="A27" s="26" t="s">
        <v>46</v>
      </c>
      <c r="B27" s="26" t="s">
        <v>47</v>
      </c>
      <c r="C27" s="13">
        <v>1</v>
      </c>
      <c r="D27" s="14"/>
      <c r="E27" s="15">
        <f aca="true" t="shared" si="3" ref="E27:E33">D27*C27</f>
        <v>0</v>
      </c>
      <c r="F27" s="15">
        <f aca="true" t="shared" si="4" ref="F27:F38">E27*1.21</f>
        <v>0</v>
      </c>
    </row>
    <row r="28" spans="1:6" ht="26.4">
      <c r="A28" s="27" t="s">
        <v>48</v>
      </c>
      <c r="B28" s="27" t="s">
        <v>49</v>
      </c>
      <c r="C28" s="13">
        <v>1</v>
      </c>
      <c r="D28" s="14"/>
      <c r="E28" s="15">
        <f t="shared" si="3"/>
        <v>0</v>
      </c>
      <c r="F28" s="15">
        <f t="shared" si="4"/>
        <v>0</v>
      </c>
    </row>
    <row r="29" spans="1:6" ht="14.25">
      <c r="A29" s="26" t="s">
        <v>50</v>
      </c>
      <c r="B29" s="26" t="s">
        <v>51</v>
      </c>
      <c r="C29" s="13">
        <v>1</v>
      </c>
      <c r="D29" s="14"/>
      <c r="E29" s="15">
        <f t="shared" si="3"/>
        <v>0</v>
      </c>
      <c r="F29" s="15">
        <f t="shared" si="4"/>
        <v>0</v>
      </c>
    </row>
    <row r="30" spans="1:6" ht="14.25">
      <c r="A30" s="27" t="s">
        <v>52</v>
      </c>
      <c r="B30" s="27" t="s">
        <v>53</v>
      </c>
      <c r="C30" s="13">
        <v>1</v>
      </c>
      <c r="D30" s="14"/>
      <c r="E30" s="15">
        <f t="shared" si="3"/>
        <v>0</v>
      </c>
      <c r="F30" s="15">
        <f t="shared" si="4"/>
        <v>0</v>
      </c>
    </row>
    <row r="31" spans="1:6" ht="14.25">
      <c r="A31" s="27" t="s">
        <v>54</v>
      </c>
      <c r="B31" s="27" t="s">
        <v>55</v>
      </c>
      <c r="C31" s="13">
        <v>1</v>
      </c>
      <c r="D31" s="14"/>
      <c r="E31" s="15">
        <f t="shared" si="3"/>
        <v>0</v>
      </c>
      <c r="F31" s="15">
        <f t="shared" si="4"/>
        <v>0</v>
      </c>
    </row>
    <row r="32" spans="1:6" ht="26.4">
      <c r="A32" s="26" t="s">
        <v>56</v>
      </c>
      <c r="B32" s="26" t="s">
        <v>57</v>
      </c>
      <c r="C32" s="13">
        <v>1</v>
      </c>
      <c r="D32" s="14"/>
      <c r="E32" s="15">
        <f t="shared" si="3"/>
        <v>0</v>
      </c>
      <c r="F32" s="15">
        <f t="shared" si="4"/>
        <v>0</v>
      </c>
    </row>
    <row r="33" spans="1:6" ht="52.8">
      <c r="A33" s="26" t="s">
        <v>58</v>
      </c>
      <c r="B33" s="26" t="s">
        <v>59</v>
      </c>
      <c r="C33" s="13">
        <v>1</v>
      </c>
      <c r="D33" s="14"/>
      <c r="E33" s="15">
        <f t="shared" si="3"/>
        <v>0</v>
      </c>
      <c r="F33" s="15">
        <f t="shared" si="4"/>
        <v>0</v>
      </c>
    </row>
    <row r="35" spans="1:6" ht="14.25">
      <c r="A35" s="23" t="s">
        <v>60</v>
      </c>
      <c r="B35" s="23"/>
      <c r="C35" s="24">
        <v>2</v>
      </c>
      <c r="D35" s="25">
        <f>SUM(D36:D38)</f>
        <v>0</v>
      </c>
      <c r="E35" s="25">
        <f aca="true" t="shared" si="5" ref="E35:F35">SUM(E36:E38)</f>
        <v>0</v>
      </c>
      <c r="F35" s="25">
        <f t="shared" si="5"/>
        <v>0</v>
      </c>
    </row>
    <row r="36" spans="1:6" ht="14.25">
      <c r="A36" s="26" t="s">
        <v>61</v>
      </c>
      <c r="B36" s="26" t="s">
        <v>164</v>
      </c>
      <c r="C36" s="13">
        <v>2</v>
      </c>
      <c r="D36" s="14"/>
      <c r="E36" s="15">
        <f>D36*C36</f>
        <v>0</v>
      </c>
      <c r="F36" s="15">
        <f>E36*1.21</f>
        <v>0</v>
      </c>
    </row>
    <row r="37" spans="1:6" ht="14.25">
      <c r="A37" s="26" t="s">
        <v>62</v>
      </c>
      <c r="B37" s="26" t="s">
        <v>63</v>
      </c>
      <c r="C37" s="13">
        <v>2</v>
      </c>
      <c r="D37" s="14"/>
      <c r="E37" s="15">
        <f>D37*C37</f>
        <v>0</v>
      </c>
      <c r="F37" s="15">
        <f t="shared" si="4"/>
        <v>0</v>
      </c>
    </row>
    <row r="38" spans="1:6" ht="14.25">
      <c r="A38" s="26" t="s">
        <v>64</v>
      </c>
      <c r="B38" s="26" t="s">
        <v>65</v>
      </c>
      <c r="C38" s="13">
        <v>2</v>
      </c>
      <c r="D38" s="14"/>
      <c r="E38" s="15">
        <f>D38*C38</f>
        <v>0</v>
      </c>
      <c r="F38" s="15">
        <f t="shared" si="4"/>
        <v>0</v>
      </c>
    </row>
    <row r="40" spans="3:6" s="2" customFormat="1" ht="24">
      <c r="C40" s="3"/>
      <c r="D40" s="3"/>
      <c r="E40" s="4" t="s">
        <v>1</v>
      </c>
      <c r="F40" s="5" t="s">
        <v>2</v>
      </c>
    </row>
    <row r="41" spans="1:6" ht="14.25">
      <c r="A41" s="21" t="s">
        <v>66</v>
      </c>
      <c r="B41" s="21"/>
      <c r="C41" s="7"/>
      <c r="D41" s="8"/>
      <c r="E41" s="9">
        <f>E43+E49+E60+E70</f>
        <v>0</v>
      </c>
      <c r="F41" s="22">
        <f>F43+F49+F60+F70</f>
        <v>0</v>
      </c>
    </row>
    <row r="42" spans="1:6" s="11" customFormat="1" ht="20.4">
      <c r="A42" s="10" t="s">
        <v>4</v>
      </c>
      <c r="B42" s="10" t="s">
        <v>5</v>
      </c>
      <c r="C42" s="10" t="s">
        <v>6</v>
      </c>
      <c r="D42" s="10" t="s">
        <v>7</v>
      </c>
      <c r="E42" s="10" t="s">
        <v>8</v>
      </c>
      <c r="F42" s="10" t="s">
        <v>9</v>
      </c>
    </row>
    <row r="43" spans="1:6" ht="14.25">
      <c r="A43" s="23" t="s">
        <v>67</v>
      </c>
      <c r="B43" s="23"/>
      <c r="C43" s="24">
        <v>1</v>
      </c>
      <c r="D43" s="25"/>
      <c r="E43" s="25">
        <f>SUM(E44:E47)</f>
        <v>0</v>
      </c>
      <c r="F43" s="25">
        <f>SUM(F44:F47)</f>
        <v>0</v>
      </c>
    </row>
    <row r="44" spans="1:6" ht="14.25">
      <c r="A44" s="26" t="s">
        <v>68</v>
      </c>
      <c r="B44" s="26" t="s">
        <v>69</v>
      </c>
      <c r="C44" s="13">
        <v>1</v>
      </c>
      <c r="D44" s="14"/>
      <c r="E44" s="15">
        <f>D44*C44</f>
        <v>0</v>
      </c>
      <c r="F44" s="15">
        <f aca="true" t="shared" si="6" ref="F44:F78">E44*1.21</f>
        <v>0</v>
      </c>
    </row>
    <row r="45" spans="1:6" ht="14.25">
      <c r="A45" s="26" t="s">
        <v>70</v>
      </c>
      <c r="B45" s="26" t="s">
        <v>71</v>
      </c>
      <c r="C45" s="13">
        <v>4</v>
      </c>
      <c r="D45" s="14"/>
      <c r="E45" s="15">
        <f>D45*C45</f>
        <v>0</v>
      </c>
      <c r="F45" s="15">
        <f t="shared" si="6"/>
        <v>0</v>
      </c>
    </row>
    <row r="46" spans="1:6" ht="14.25">
      <c r="A46" s="26" t="s">
        <v>72</v>
      </c>
      <c r="B46" s="26" t="s">
        <v>73</v>
      </c>
      <c r="C46" s="13">
        <v>2</v>
      </c>
      <c r="D46" s="14"/>
      <c r="E46" s="15">
        <f>D46*C46</f>
        <v>0</v>
      </c>
      <c r="F46" s="15">
        <f t="shared" si="6"/>
        <v>0</v>
      </c>
    </row>
    <row r="47" spans="1:6" ht="14.25">
      <c r="A47" s="26" t="s">
        <v>74</v>
      </c>
      <c r="B47" s="26" t="s">
        <v>75</v>
      </c>
      <c r="C47" s="13">
        <v>1</v>
      </c>
      <c r="D47" s="14"/>
      <c r="E47" s="15">
        <f>D47*C47</f>
        <v>0</v>
      </c>
      <c r="F47" s="15">
        <f t="shared" si="6"/>
        <v>0</v>
      </c>
    </row>
    <row r="49" spans="1:6" ht="14.25">
      <c r="A49" s="23" t="s">
        <v>76</v>
      </c>
      <c r="B49" s="23"/>
      <c r="C49" s="24">
        <v>2</v>
      </c>
      <c r="D49" s="25">
        <f>SUM(D50:D58)</f>
        <v>0</v>
      </c>
      <c r="E49" s="25">
        <f>SUM(E50:E58)</f>
        <v>0</v>
      </c>
      <c r="F49" s="25">
        <f aca="true" t="shared" si="7" ref="F49">SUM(F50:F58)</f>
        <v>0</v>
      </c>
    </row>
    <row r="50" spans="1:6" ht="14.25">
      <c r="A50" s="26" t="s">
        <v>77</v>
      </c>
      <c r="B50" s="26" t="s">
        <v>78</v>
      </c>
      <c r="C50" s="13">
        <v>2</v>
      </c>
      <c r="D50" s="14"/>
      <c r="E50" s="15">
        <f aca="true" t="shared" si="8" ref="E50:E58">D50*C50</f>
        <v>0</v>
      </c>
      <c r="F50" s="15">
        <f t="shared" si="6"/>
        <v>0</v>
      </c>
    </row>
    <row r="51" spans="1:6" ht="14.25">
      <c r="A51" s="26" t="s">
        <v>79</v>
      </c>
      <c r="B51" s="26" t="s">
        <v>80</v>
      </c>
      <c r="C51" s="13">
        <v>2</v>
      </c>
      <c r="D51" s="14"/>
      <c r="E51" s="15">
        <f t="shared" si="8"/>
        <v>0</v>
      </c>
      <c r="F51" s="15">
        <f t="shared" si="6"/>
        <v>0</v>
      </c>
    </row>
    <row r="52" spans="1:6" ht="14.25">
      <c r="A52" s="26" t="s">
        <v>79</v>
      </c>
      <c r="B52" s="26" t="s">
        <v>80</v>
      </c>
      <c r="C52" s="13">
        <v>2</v>
      </c>
      <c r="D52" s="14"/>
      <c r="E52" s="15">
        <f t="shared" si="8"/>
        <v>0</v>
      </c>
      <c r="F52" s="15">
        <f t="shared" si="6"/>
        <v>0</v>
      </c>
    </row>
    <row r="53" spans="1:6" ht="14.25">
      <c r="A53" s="26" t="s">
        <v>81</v>
      </c>
      <c r="B53" s="26" t="s">
        <v>82</v>
      </c>
      <c r="C53" s="13">
        <v>2</v>
      </c>
      <c r="D53" s="14"/>
      <c r="E53" s="15">
        <f t="shared" si="8"/>
        <v>0</v>
      </c>
      <c r="F53" s="15">
        <f t="shared" si="6"/>
        <v>0</v>
      </c>
    </row>
    <row r="54" spans="1:6" ht="14.25">
      <c r="A54" s="26" t="s">
        <v>83</v>
      </c>
      <c r="B54" s="26" t="s">
        <v>84</v>
      </c>
      <c r="C54" s="13">
        <v>2</v>
      </c>
      <c r="D54" s="14"/>
      <c r="E54" s="15">
        <f t="shared" si="8"/>
        <v>0</v>
      </c>
      <c r="F54" s="15">
        <f t="shared" si="6"/>
        <v>0</v>
      </c>
    </row>
    <row r="55" spans="1:6" ht="14.25">
      <c r="A55" s="26" t="s">
        <v>85</v>
      </c>
      <c r="B55" s="26" t="s">
        <v>86</v>
      </c>
      <c r="C55" s="13">
        <v>2</v>
      </c>
      <c r="D55" s="14"/>
      <c r="E55" s="15">
        <f t="shared" si="8"/>
        <v>0</v>
      </c>
      <c r="F55" s="15">
        <f t="shared" si="6"/>
        <v>0</v>
      </c>
    </row>
    <row r="56" spans="1:6" ht="14.25">
      <c r="A56" s="26" t="s">
        <v>87</v>
      </c>
      <c r="B56" s="26" t="s">
        <v>88</v>
      </c>
      <c r="C56" s="13">
        <v>2</v>
      </c>
      <c r="D56" s="14"/>
      <c r="E56" s="15">
        <f t="shared" si="8"/>
        <v>0</v>
      </c>
      <c r="F56" s="15">
        <f t="shared" si="6"/>
        <v>0</v>
      </c>
    </row>
    <row r="57" spans="1:6" ht="14.25">
      <c r="A57" s="26" t="s">
        <v>89</v>
      </c>
      <c r="B57" s="26" t="s">
        <v>90</v>
      </c>
      <c r="C57" s="13">
        <v>2</v>
      </c>
      <c r="D57" s="14"/>
      <c r="E57" s="15">
        <f t="shared" si="8"/>
        <v>0</v>
      </c>
      <c r="F57" s="15">
        <f t="shared" si="6"/>
        <v>0</v>
      </c>
    </row>
    <row r="58" spans="1:6" ht="14.25">
      <c r="A58" s="26" t="s">
        <v>91</v>
      </c>
      <c r="B58" s="26" t="s">
        <v>92</v>
      </c>
      <c r="C58" s="13">
        <v>2</v>
      </c>
      <c r="D58" s="14"/>
      <c r="E58" s="15">
        <f t="shared" si="8"/>
        <v>0</v>
      </c>
      <c r="F58" s="15">
        <f t="shared" si="6"/>
        <v>0</v>
      </c>
    </row>
    <row r="59" spans="1:6" ht="14.25">
      <c r="A59" s="28"/>
      <c r="B59" s="28"/>
      <c r="C59" s="29"/>
      <c r="D59" s="30"/>
      <c r="E59" s="30"/>
      <c r="F59" s="30"/>
    </row>
    <row r="60" spans="1:6" ht="14.25">
      <c r="A60" s="23" t="s">
        <v>93</v>
      </c>
      <c r="B60" s="23"/>
      <c r="C60" s="24">
        <v>1</v>
      </c>
      <c r="D60" s="25"/>
      <c r="E60" s="25">
        <f aca="true" t="shared" si="9" ref="E60:F60">SUM(E61:E68)</f>
        <v>0</v>
      </c>
      <c r="F60" s="25">
        <f t="shared" si="9"/>
        <v>0</v>
      </c>
    </row>
    <row r="61" spans="1:6" ht="14.25">
      <c r="A61" s="26" t="s">
        <v>94</v>
      </c>
      <c r="B61" s="26" t="s">
        <v>95</v>
      </c>
      <c r="C61" s="13">
        <v>1</v>
      </c>
      <c r="D61" s="14"/>
      <c r="E61" s="15">
        <f aca="true" t="shared" si="10" ref="E61:E68">D61*C61</f>
        <v>0</v>
      </c>
      <c r="F61" s="15">
        <f t="shared" si="6"/>
        <v>0</v>
      </c>
    </row>
    <row r="62" spans="1:6" ht="14.25">
      <c r="A62" s="26" t="s">
        <v>96</v>
      </c>
      <c r="B62" s="26" t="s">
        <v>97</v>
      </c>
      <c r="C62" s="13">
        <v>3</v>
      </c>
      <c r="D62" s="14"/>
      <c r="E62" s="15">
        <f t="shared" si="10"/>
        <v>0</v>
      </c>
      <c r="F62" s="15">
        <f t="shared" si="6"/>
        <v>0</v>
      </c>
    </row>
    <row r="63" spans="1:6" ht="14.25">
      <c r="A63" s="26" t="s">
        <v>98</v>
      </c>
      <c r="B63" s="26" t="s">
        <v>99</v>
      </c>
      <c r="C63" s="13">
        <v>1</v>
      </c>
      <c r="D63" s="14"/>
      <c r="E63" s="15">
        <f t="shared" si="10"/>
        <v>0</v>
      </c>
      <c r="F63" s="15">
        <f t="shared" si="6"/>
        <v>0</v>
      </c>
    </row>
    <row r="64" spans="1:6" ht="14.25">
      <c r="A64" s="26" t="s">
        <v>98</v>
      </c>
      <c r="B64" s="26" t="s">
        <v>100</v>
      </c>
      <c r="C64" s="13">
        <v>1</v>
      </c>
      <c r="D64" s="14"/>
      <c r="E64" s="15">
        <f t="shared" si="10"/>
        <v>0</v>
      </c>
      <c r="F64" s="15">
        <f t="shared" si="6"/>
        <v>0</v>
      </c>
    </row>
    <row r="65" spans="1:6" ht="14.25">
      <c r="A65" s="26" t="s">
        <v>101</v>
      </c>
      <c r="B65" s="26" t="s">
        <v>102</v>
      </c>
      <c r="C65" s="13">
        <v>1</v>
      </c>
      <c r="D65" s="14"/>
      <c r="E65" s="15">
        <f t="shared" si="10"/>
        <v>0</v>
      </c>
      <c r="F65" s="15">
        <f t="shared" si="6"/>
        <v>0</v>
      </c>
    </row>
    <row r="66" spans="1:6" ht="14.25">
      <c r="A66" s="26" t="s">
        <v>103</v>
      </c>
      <c r="B66" s="26" t="s">
        <v>104</v>
      </c>
      <c r="C66" s="13">
        <v>1</v>
      </c>
      <c r="D66" s="14"/>
      <c r="E66" s="15">
        <f t="shared" si="10"/>
        <v>0</v>
      </c>
      <c r="F66" s="15">
        <f t="shared" si="6"/>
        <v>0</v>
      </c>
    </row>
    <row r="67" spans="1:6" ht="52.8">
      <c r="A67" s="26" t="s">
        <v>105</v>
      </c>
      <c r="B67" s="26" t="s">
        <v>106</v>
      </c>
      <c r="C67" s="13">
        <v>1</v>
      </c>
      <c r="D67" s="14"/>
      <c r="E67" s="15">
        <f t="shared" si="10"/>
        <v>0</v>
      </c>
      <c r="F67" s="15">
        <f t="shared" si="6"/>
        <v>0</v>
      </c>
    </row>
    <row r="68" spans="1:6" ht="14.25">
      <c r="A68" s="26" t="s">
        <v>91</v>
      </c>
      <c r="B68" s="26" t="s">
        <v>92</v>
      </c>
      <c r="C68" s="13">
        <v>1</v>
      </c>
      <c r="D68" s="14"/>
      <c r="E68" s="15">
        <f t="shared" si="10"/>
        <v>0</v>
      </c>
      <c r="F68" s="15">
        <f>E68*1.21</f>
        <v>0</v>
      </c>
    </row>
    <row r="69" spans="1:6" ht="14.25">
      <c r="A69" s="28"/>
      <c r="B69" s="28"/>
      <c r="C69" s="29"/>
      <c r="D69" s="30"/>
      <c r="E69" s="30"/>
      <c r="F69" s="30"/>
    </row>
    <row r="70" spans="1:6" ht="14.25">
      <c r="A70" s="23" t="s">
        <v>107</v>
      </c>
      <c r="B70" s="23"/>
      <c r="C70" s="24">
        <v>1</v>
      </c>
      <c r="D70" s="25"/>
      <c r="E70" s="25">
        <f aca="true" t="shared" si="11" ref="E70:F70">SUM(E71:E78)</f>
        <v>0</v>
      </c>
      <c r="F70" s="25">
        <f t="shared" si="11"/>
        <v>0</v>
      </c>
    </row>
    <row r="71" spans="1:6" ht="26.4">
      <c r="A71" s="26" t="s">
        <v>108</v>
      </c>
      <c r="B71" s="26" t="s">
        <v>109</v>
      </c>
      <c r="C71" s="13">
        <v>1</v>
      </c>
      <c r="D71" s="14"/>
      <c r="E71" s="15">
        <f aca="true" t="shared" si="12" ref="E71:E78">D71*C71</f>
        <v>0</v>
      </c>
      <c r="F71" s="15">
        <f t="shared" si="6"/>
        <v>0</v>
      </c>
    </row>
    <row r="72" spans="1:6" ht="26.4">
      <c r="A72" s="26" t="s">
        <v>110</v>
      </c>
      <c r="B72" s="26" t="s">
        <v>111</v>
      </c>
      <c r="C72" s="13">
        <v>1</v>
      </c>
      <c r="D72" s="14"/>
      <c r="E72" s="15">
        <f t="shared" si="12"/>
        <v>0</v>
      </c>
      <c r="F72" s="15">
        <f t="shared" si="6"/>
        <v>0</v>
      </c>
    </row>
    <row r="73" spans="1:6" ht="14.25">
      <c r="A73" s="26" t="s">
        <v>112</v>
      </c>
      <c r="B73" s="26" t="s">
        <v>113</v>
      </c>
      <c r="C73" s="13">
        <v>1</v>
      </c>
      <c r="D73" s="14"/>
      <c r="E73" s="15">
        <f t="shared" si="12"/>
        <v>0</v>
      </c>
      <c r="F73" s="15">
        <f t="shared" si="6"/>
        <v>0</v>
      </c>
    </row>
    <row r="74" spans="1:6" ht="14.25">
      <c r="A74" s="26" t="s">
        <v>114</v>
      </c>
      <c r="B74" s="26" t="s">
        <v>115</v>
      </c>
      <c r="C74" s="13">
        <v>1</v>
      </c>
      <c r="D74" s="14"/>
      <c r="E74" s="15">
        <f t="shared" si="12"/>
        <v>0</v>
      </c>
      <c r="F74" s="15">
        <f t="shared" si="6"/>
        <v>0</v>
      </c>
    </row>
    <row r="75" spans="1:6" ht="14.25">
      <c r="A75" s="26" t="s">
        <v>116</v>
      </c>
      <c r="B75" s="26" t="s">
        <v>117</v>
      </c>
      <c r="C75" s="13">
        <v>1</v>
      </c>
      <c r="D75" s="14"/>
      <c r="E75" s="15">
        <f t="shared" si="12"/>
        <v>0</v>
      </c>
      <c r="F75" s="15">
        <f>E75*1.21</f>
        <v>0</v>
      </c>
    </row>
    <row r="76" spans="1:6" ht="14.25">
      <c r="A76" s="26" t="s">
        <v>118</v>
      </c>
      <c r="B76" s="26" t="s">
        <v>119</v>
      </c>
      <c r="C76" s="13">
        <v>1</v>
      </c>
      <c r="D76" s="14"/>
      <c r="E76" s="15">
        <f t="shared" si="12"/>
        <v>0</v>
      </c>
      <c r="F76" s="15">
        <f t="shared" si="6"/>
        <v>0</v>
      </c>
    </row>
    <row r="77" spans="1:6" ht="14.25">
      <c r="A77" s="26" t="s">
        <v>120</v>
      </c>
      <c r="B77" s="26" t="s">
        <v>121</v>
      </c>
      <c r="C77" s="13">
        <v>1</v>
      </c>
      <c r="D77" s="14"/>
      <c r="E77" s="15">
        <f t="shared" si="12"/>
        <v>0</v>
      </c>
      <c r="F77" s="15">
        <f t="shared" si="6"/>
        <v>0</v>
      </c>
    </row>
    <row r="78" spans="1:6" ht="15" customHeight="1">
      <c r="A78" s="26" t="s">
        <v>122</v>
      </c>
      <c r="B78" s="26" t="s">
        <v>123</v>
      </c>
      <c r="C78" s="13">
        <v>1</v>
      </c>
      <c r="D78" s="14"/>
      <c r="E78" s="15">
        <f t="shared" si="12"/>
        <v>0</v>
      </c>
      <c r="F78" s="15">
        <f t="shared" si="6"/>
        <v>0</v>
      </c>
    </row>
    <row r="79" spans="4:5" ht="14.25">
      <c r="D79" s="32"/>
      <c r="E79" s="33"/>
    </row>
    <row r="80" spans="3:6" s="2" customFormat="1" ht="24">
      <c r="C80" s="3"/>
      <c r="D80" s="3"/>
      <c r="E80" s="4" t="s">
        <v>1</v>
      </c>
      <c r="F80" s="5" t="s">
        <v>2</v>
      </c>
    </row>
    <row r="81" spans="1:6" ht="14.25">
      <c r="A81" s="21" t="s">
        <v>124</v>
      </c>
      <c r="B81" s="21"/>
      <c r="C81" s="7"/>
      <c r="D81" s="8"/>
      <c r="E81" s="9">
        <f>E83+E93</f>
        <v>0</v>
      </c>
      <c r="F81" s="9">
        <f>F83+F93</f>
        <v>0</v>
      </c>
    </row>
    <row r="82" spans="1:6" s="11" customFormat="1" ht="20.4">
      <c r="A82" s="10" t="s">
        <v>4</v>
      </c>
      <c r="B82" s="10" t="s">
        <v>5</v>
      </c>
      <c r="C82" s="10" t="s">
        <v>6</v>
      </c>
      <c r="D82" s="10" t="s">
        <v>7</v>
      </c>
      <c r="E82" s="10" t="s">
        <v>8</v>
      </c>
      <c r="F82" s="10" t="s">
        <v>9</v>
      </c>
    </row>
    <row r="83" spans="1:6" s="11" customFormat="1" ht="10.2">
      <c r="A83" s="23" t="s">
        <v>125</v>
      </c>
      <c r="B83" s="23"/>
      <c r="C83" s="24">
        <v>1</v>
      </c>
      <c r="D83" s="25"/>
      <c r="E83" s="25">
        <f aca="true" t="shared" si="13" ref="E83:F83">SUM(E84:E91)</f>
        <v>0</v>
      </c>
      <c r="F83" s="25">
        <f t="shared" si="13"/>
        <v>0</v>
      </c>
    </row>
    <row r="84" spans="1:6" ht="14.25">
      <c r="A84" s="26" t="s">
        <v>126</v>
      </c>
      <c r="B84" s="26" t="s">
        <v>127</v>
      </c>
      <c r="C84" s="13">
        <v>2</v>
      </c>
      <c r="D84" s="14"/>
      <c r="E84" s="15">
        <f aca="true" t="shared" si="14" ref="E84:E91">D84*C84</f>
        <v>0</v>
      </c>
      <c r="F84" s="15">
        <f aca="true" t="shared" si="15" ref="F84:F100">E84*1.21</f>
        <v>0</v>
      </c>
    </row>
    <row r="85" spans="1:6" ht="14.25">
      <c r="A85" s="26" t="s">
        <v>128</v>
      </c>
      <c r="B85" s="26" t="s">
        <v>129</v>
      </c>
      <c r="C85" s="13">
        <v>2</v>
      </c>
      <c r="D85" s="14"/>
      <c r="E85" s="15">
        <f t="shared" si="14"/>
        <v>0</v>
      </c>
      <c r="F85" s="15">
        <f t="shared" si="15"/>
        <v>0</v>
      </c>
    </row>
    <row r="86" spans="1:6" ht="14.25">
      <c r="A86" s="26" t="s">
        <v>130</v>
      </c>
      <c r="B86" s="26" t="s">
        <v>131</v>
      </c>
      <c r="C86" s="13">
        <v>2</v>
      </c>
      <c r="D86" s="14"/>
      <c r="E86" s="15">
        <f t="shared" si="14"/>
        <v>0</v>
      </c>
      <c r="F86" s="15">
        <f t="shared" si="15"/>
        <v>0</v>
      </c>
    </row>
    <row r="87" spans="1:6" ht="14.25">
      <c r="A87" s="26" t="s">
        <v>130</v>
      </c>
      <c r="B87" s="26" t="s">
        <v>132</v>
      </c>
      <c r="C87" s="13">
        <v>1</v>
      </c>
      <c r="D87" s="14"/>
      <c r="E87" s="15">
        <f t="shared" si="14"/>
        <v>0</v>
      </c>
      <c r="F87" s="15">
        <f t="shared" si="15"/>
        <v>0</v>
      </c>
    </row>
    <row r="88" spans="1:6" ht="14.25">
      <c r="A88" s="26" t="s">
        <v>133</v>
      </c>
      <c r="B88" s="26" t="s">
        <v>134</v>
      </c>
      <c r="C88" s="13">
        <v>2</v>
      </c>
      <c r="D88" s="14"/>
      <c r="E88" s="15">
        <f t="shared" si="14"/>
        <v>0</v>
      </c>
      <c r="F88" s="15">
        <f t="shared" si="15"/>
        <v>0</v>
      </c>
    </row>
    <row r="89" spans="1:6" ht="14.25">
      <c r="A89" s="27" t="s">
        <v>135</v>
      </c>
      <c r="B89" s="27" t="s">
        <v>136</v>
      </c>
      <c r="C89" s="13">
        <v>2</v>
      </c>
      <c r="D89" s="14"/>
      <c r="E89" s="15">
        <f t="shared" si="14"/>
        <v>0</v>
      </c>
      <c r="F89" s="15">
        <f t="shared" si="15"/>
        <v>0</v>
      </c>
    </row>
    <row r="90" spans="1:6" ht="14.25">
      <c r="A90" s="26" t="s">
        <v>137</v>
      </c>
      <c r="B90" s="26" t="s">
        <v>138</v>
      </c>
      <c r="C90" s="13">
        <v>2</v>
      </c>
      <c r="D90" s="14"/>
      <c r="E90" s="15">
        <f t="shared" si="14"/>
        <v>0</v>
      </c>
      <c r="F90" s="15">
        <f t="shared" si="15"/>
        <v>0</v>
      </c>
    </row>
    <row r="91" spans="1:6" ht="14.25">
      <c r="A91" s="27" t="s">
        <v>139</v>
      </c>
      <c r="B91" s="27" t="s">
        <v>140</v>
      </c>
      <c r="C91" s="13">
        <v>3</v>
      </c>
      <c r="D91" s="14"/>
      <c r="E91" s="15">
        <f t="shared" si="14"/>
        <v>0</v>
      </c>
      <c r="F91" s="15">
        <f t="shared" si="15"/>
        <v>0</v>
      </c>
    </row>
    <row r="92" spans="1:6" ht="14.25">
      <c r="A92" s="35"/>
      <c r="B92" s="35"/>
      <c r="C92" s="29"/>
      <c r="D92" s="30"/>
      <c r="E92" s="30"/>
      <c r="F92" s="30"/>
    </row>
    <row r="93" spans="1:6" ht="14.25">
      <c r="A93" s="23" t="s">
        <v>141</v>
      </c>
      <c r="B93" s="23"/>
      <c r="C93" s="24">
        <v>1</v>
      </c>
      <c r="D93" s="25"/>
      <c r="E93" s="25">
        <f aca="true" t="shared" si="16" ref="E93:F93">SUM(E94:E100)</f>
        <v>0</v>
      </c>
      <c r="F93" s="25">
        <f t="shared" si="16"/>
        <v>0</v>
      </c>
    </row>
    <row r="94" spans="1:6" ht="14.25">
      <c r="A94" s="26" t="s">
        <v>142</v>
      </c>
      <c r="B94" s="26" t="s">
        <v>143</v>
      </c>
      <c r="C94" s="13">
        <v>1</v>
      </c>
      <c r="D94" s="14"/>
      <c r="E94" s="15">
        <f aca="true" t="shared" si="17" ref="E94:E100">D94*C94</f>
        <v>0</v>
      </c>
      <c r="F94" s="15">
        <f t="shared" si="15"/>
        <v>0</v>
      </c>
    </row>
    <row r="95" spans="1:6" ht="14.25">
      <c r="A95" s="26" t="s">
        <v>142</v>
      </c>
      <c r="B95" s="26" t="s">
        <v>144</v>
      </c>
      <c r="C95" s="13">
        <v>1</v>
      </c>
      <c r="D95" s="14"/>
      <c r="E95" s="15">
        <f t="shared" si="17"/>
        <v>0</v>
      </c>
      <c r="F95" s="15">
        <f t="shared" si="15"/>
        <v>0</v>
      </c>
    </row>
    <row r="96" spans="1:6" ht="14.25">
      <c r="A96" s="26" t="s">
        <v>145</v>
      </c>
      <c r="B96" s="26" t="s">
        <v>146</v>
      </c>
      <c r="C96" s="13">
        <v>1</v>
      </c>
      <c r="D96" s="14"/>
      <c r="E96" s="15">
        <f t="shared" si="17"/>
        <v>0</v>
      </c>
      <c r="F96" s="15">
        <f t="shared" si="15"/>
        <v>0</v>
      </c>
    </row>
    <row r="97" spans="1:6" ht="14.25">
      <c r="A97" s="26" t="s">
        <v>147</v>
      </c>
      <c r="B97" s="26" t="s">
        <v>148</v>
      </c>
      <c r="C97" s="13">
        <v>1</v>
      </c>
      <c r="D97" s="14"/>
      <c r="E97" s="15">
        <f t="shared" si="17"/>
        <v>0</v>
      </c>
      <c r="F97" s="15">
        <f t="shared" si="15"/>
        <v>0</v>
      </c>
    </row>
    <row r="98" spans="1:6" ht="14.25">
      <c r="A98" s="26" t="s">
        <v>149</v>
      </c>
      <c r="B98" s="26" t="s">
        <v>150</v>
      </c>
      <c r="C98" s="13">
        <v>5</v>
      </c>
      <c r="D98" s="14"/>
      <c r="E98" s="15">
        <f t="shared" si="17"/>
        <v>0</v>
      </c>
      <c r="F98" s="15">
        <f t="shared" si="15"/>
        <v>0</v>
      </c>
    </row>
    <row r="99" spans="1:6" ht="14.25">
      <c r="A99" s="26" t="s">
        <v>151</v>
      </c>
      <c r="B99" s="26" t="s">
        <v>152</v>
      </c>
      <c r="C99" s="13">
        <v>1</v>
      </c>
      <c r="D99" s="14"/>
      <c r="E99" s="15">
        <f t="shared" si="17"/>
        <v>0</v>
      </c>
      <c r="F99" s="15">
        <f t="shared" si="15"/>
        <v>0</v>
      </c>
    </row>
    <row r="100" spans="1:6" ht="14.25">
      <c r="A100" s="26" t="s">
        <v>153</v>
      </c>
      <c r="B100" s="26" t="s">
        <v>154</v>
      </c>
      <c r="C100" s="13">
        <v>2</v>
      </c>
      <c r="D100" s="14"/>
      <c r="E100" s="15">
        <f t="shared" si="17"/>
        <v>0</v>
      </c>
      <c r="F100" s="15">
        <f t="shared" si="15"/>
        <v>0</v>
      </c>
    </row>
    <row r="101" spans="4:5" ht="14.25">
      <c r="D101" s="32"/>
      <c r="E101" s="33"/>
    </row>
    <row r="102" spans="3:6" s="2" customFormat="1" ht="24">
      <c r="C102" s="3"/>
      <c r="D102" s="3"/>
      <c r="E102" s="4" t="s">
        <v>1</v>
      </c>
      <c r="F102" s="5" t="s">
        <v>2</v>
      </c>
    </row>
    <row r="103" spans="1:6" ht="14.25">
      <c r="A103" s="21" t="s">
        <v>155</v>
      </c>
      <c r="B103" s="21"/>
      <c r="C103" s="7"/>
      <c r="D103" s="8"/>
      <c r="E103" s="9">
        <f>SUM(E105:E108)</f>
        <v>0</v>
      </c>
      <c r="F103" s="22">
        <f>SUM(F105:F108)</f>
        <v>0</v>
      </c>
    </row>
    <row r="104" spans="1:6" s="11" customFormat="1" ht="20.4">
      <c r="A104" s="10" t="s">
        <v>4</v>
      </c>
      <c r="B104" s="10" t="s">
        <v>5</v>
      </c>
      <c r="C104" s="10" t="s">
        <v>6</v>
      </c>
      <c r="D104" s="10" t="s">
        <v>7</v>
      </c>
      <c r="E104" s="10" t="s">
        <v>8</v>
      </c>
      <c r="F104" s="10" t="s">
        <v>9</v>
      </c>
    </row>
    <row r="105" spans="1:6" ht="14.25">
      <c r="A105" s="26" t="s">
        <v>156</v>
      </c>
      <c r="B105" s="26" t="s">
        <v>157</v>
      </c>
      <c r="C105" s="13">
        <v>1</v>
      </c>
      <c r="D105" s="14"/>
      <c r="E105" s="15">
        <f>D105*C105</f>
        <v>0</v>
      </c>
      <c r="F105" s="15">
        <f aca="true" t="shared" si="18" ref="F105:F108">E105*1.21</f>
        <v>0</v>
      </c>
    </row>
    <row r="106" spans="1:6" ht="14.25">
      <c r="A106" s="26" t="s">
        <v>158</v>
      </c>
      <c r="B106" s="26" t="s">
        <v>159</v>
      </c>
      <c r="C106" s="13">
        <v>5</v>
      </c>
      <c r="D106" s="14"/>
      <c r="E106" s="15">
        <f>D106*C106</f>
        <v>0</v>
      </c>
      <c r="F106" s="15">
        <f t="shared" si="18"/>
        <v>0</v>
      </c>
    </row>
    <row r="107" spans="1:6" ht="14.25">
      <c r="A107" s="26" t="s">
        <v>160</v>
      </c>
      <c r="B107" s="26" t="s">
        <v>161</v>
      </c>
      <c r="C107" s="13">
        <v>1</v>
      </c>
      <c r="D107" s="14"/>
      <c r="E107" s="15">
        <f>D107*C107</f>
        <v>0</v>
      </c>
      <c r="F107" s="15">
        <f t="shared" si="18"/>
        <v>0</v>
      </c>
    </row>
    <row r="108" spans="1:6" ht="26.4">
      <c r="A108" s="26" t="s">
        <v>162</v>
      </c>
      <c r="B108" s="26" t="s">
        <v>163</v>
      </c>
      <c r="C108" s="13">
        <v>1</v>
      </c>
      <c r="D108" s="14"/>
      <c r="E108" s="15">
        <f>D108*C108</f>
        <v>0</v>
      </c>
      <c r="F108" s="15">
        <f t="shared" si="18"/>
        <v>0</v>
      </c>
    </row>
  </sheetData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</dc:creator>
  <cp:keywords/>
  <dc:description/>
  <cp:lastModifiedBy>Danielle</cp:lastModifiedBy>
  <dcterms:created xsi:type="dcterms:W3CDTF">2018-03-05T16:50:24Z</dcterms:created>
  <dcterms:modified xsi:type="dcterms:W3CDTF">2018-03-05T20:53:28Z</dcterms:modified>
  <cp:category/>
  <cp:version/>
  <cp:contentType/>
  <cp:contentStatus/>
</cp:coreProperties>
</file>