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https://vse-my.sharepoint.com/personal/smel06_vse_cz/Documents/Nákup/Nákup komplet/Záloha 3. 1. 2025/Objednávky/DNS/DNS OTEVŘENÉ podklady pro nákupy/7140 TK lůžkoviny mix/7140 Zavedení DNS mix/"/>
    </mc:Choice>
  </mc:AlternateContent>
  <xr:revisionPtr revIDLastSave="8" documentId="8_{28442AC1-4783-416C-B3F2-6B8511297DB5}" xr6:coauthVersionLast="47" xr6:coauthVersionMax="47" xr10:uidLastSave="{3EE9B561-FA05-40DB-801B-ACD0766C30E4}"/>
  <bookViews>
    <workbookView xWindow="-120" yWindow="-120" windowWidth="29040" windowHeight="15720" xr2:uid="{00000000-000D-0000-FFFF-FFFF00000000}"/>
  </bookViews>
  <sheets>
    <sheet name="Techn specifikace" sheetId="1" r:id="rId1"/>
    <sheet name="Cení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2" l="1"/>
  <c r="E24" i="2"/>
  <c r="E23" i="2"/>
  <c r="E22" i="2"/>
  <c r="E21" i="2"/>
  <c r="E20" i="2"/>
  <c r="F22" i="2" l="1"/>
  <c r="G22" i="2" s="1"/>
  <c r="E28" i="2"/>
  <c r="F21" i="2"/>
  <c r="G21" i="2" s="1"/>
  <c r="F27" i="2"/>
  <c r="G27" i="2" s="1"/>
  <c r="F23" i="2"/>
  <c r="G23" i="2" s="1"/>
  <c r="F20" i="2"/>
  <c r="G20" i="2" s="1"/>
  <c r="F24" i="2"/>
  <c r="G24" i="2" s="1"/>
  <c r="G28" i="2" l="1"/>
</calcChain>
</file>

<file path=xl/sharedStrings.xml><?xml version="1.0" encoding="utf-8"?>
<sst xmlns="http://schemas.openxmlformats.org/spreadsheetml/2006/main" count="124" uniqueCount="97">
  <si>
    <t>LŮŽKOVINY</t>
  </si>
  <si>
    <t>Počet ks</t>
  </si>
  <si>
    <t>Druh lůžkovin</t>
  </si>
  <si>
    <t>Provedení</t>
  </si>
  <si>
    <t>Materiál</t>
  </si>
  <si>
    <t>Rozměry</t>
  </si>
  <si>
    <t>Plošná hmotnost (min)</t>
  </si>
  <si>
    <r>
      <rPr>
        <b/>
        <sz val="12"/>
        <color theme="1"/>
        <rFont val="Calibri"/>
        <charset val="134"/>
        <scheme val="minor"/>
      </rPr>
      <t xml:space="preserve">Srážlivost     </t>
    </r>
    <r>
      <rPr>
        <sz val="12"/>
        <color theme="1"/>
        <rFont val="Calibri"/>
        <charset val="134"/>
        <scheme val="minor"/>
      </rPr>
      <t>osnova/útek</t>
    </r>
    <r>
      <rPr>
        <b/>
        <sz val="12"/>
        <color theme="1"/>
        <rFont val="Calibri"/>
        <charset val="134"/>
        <scheme val="minor"/>
      </rPr>
      <t xml:space="preserve"> (%)</t>
    </r>
  </si>
  <si>
    <t>Vazba</t>
  </si>
  <si>
    <t>Dostava/jemnost příze (tex)</t>
  </si>
  <si>
    <t>Praní</t>
  </si>
  <si>
    <r>
      <rPr>
        <b/>
        <sz val="12"/>
        <color theme="1"/>
        <rFont val="Calibri"/>
        <charset val="134"/>
        <scheme val="minor"/>
      </rPr>
      <t xml:space="preserve">Stálobarevnost </t>
    </r>
    <r>
      <rPr>
        <sz val="12"/>
        <color theme="1"/>
        <rFont val="Calibri"/>
        <charset val="134"/>
        <scheme val="minor"/>
      </rPr>
      <t>praní/otěr (min)</t>
    </r>
  </si>
  <si>
    <t>Pozn.</t>
  </si>
  <si>
    <t>Ložní souprava</t>
  </si>
  <si>
    <t>70 x 90 /140 x 200cm</t>
  </si>
  <si>
    <t>95°C</t>
  </si>
  <si>
    <t>dodáváno s přídavkem na srážení</t>
  </si>
  <si>
    <t>Hladký tisk</t>
  </si>
  <si>
    <t>100% bavlna</t>
  </si>
  <si>
    <t>145 g/m2</t>
  </si>
  <si>
    <t>7/5</t>
  </si>
  <si>
    <t>plátnová</t>
  </si>
  <si>
    <t>29,5x29,5 / 24x24</t>
  </si>
  <si>
    <t>60°C</t>
  </si>
  <si>
    <t>4/4</t>
  </si>
  <si>
    <t>tisk, reaktivním barvami, dodáváno s přídavkem na srážení</t>
  </si>
  <si>
    <t>Prostěradlo</t>
  </si>
  <si>
    <t xml:space="preserve">Bílá hladká </t>
  </si>
  <si>
    <t>150x250cm                                   nebo dle specifikace</t>
  </si>
  <si>
    <t>Potah matrace bílá</t>
  </si>
  <si>
    <t>100% polyesterové mikrovlákno/polyesterové rouno</t>
  </si>
  <si>
    <t>90x200x18</t>
  </si>
  <si>
    <t>x</t>
  </si>
  <si>
    <t>min 40 °C</t>
  </si>
  <si>
    <t xml:space="preserve">Možnost značení etiketami, možnost zadání atypickách rozměrů. </t>
  </si>
  <si>
    <t>Druh</t>
  </si>
  <si>
    <t>PLNĚNÉ PRODUKTY (přikrývky a polštáře)</t>
  </si>
  <si>
    <t>Materiál výplň</t>
  </si>
  <si>
    <t>Materiál potah</t>
  </si>
  <si>
    <t xml:space="preserve">Celková hmotnost </t>
  </si>
  <si>
    <t>Polštář</t>
  </si>
  <si>
    <t>100% polyesterové, kuličkové rouno</t>
  </si>
  <si>
    <t>70 x 90 cm</t>
  </si>
  <si>
    <t>100% polyesterové mikrovlákno</t>
  </si>
  <si>
    <t>min. 1270g</t>
  </si>
  <si>
    <t>min 60 °C</t>
  </si>
  <si>
    <t>s vakem</t>
  </si>
  <si>
    <t>min 95 °C</t>
  </si>
  <si>
    <r>
      <rPr>
        <sz val="11"/>
        <color theme="1"/>
        <rFont val="Calibri"/>
        <charset val="134"/>
        <scheme val="minor"/>
      </rPr>
      <t xml:space="preserve">Vnější vak/povlak musí být  z obou stran vrstvený (netkaná textilie, rouno, vrchní materiál) a prošívaný se zipem pro doplňování výplně. Výplň ve vaku z netkané textilie, vak se zipem pro doplňování.  </t>
    </r>
    <r>
      <rPr>
        <b/>
        <sz val="11"/>
        <color theme="1"/>
        <rFont val="Calibri"/>
        <charset val="238"/>
        <scheme val="minor"/>
      </rPr>
      <t>Povinnost dodávat samostatnou výpň na doplnění a samostantý povlak.</t>
    </r>
  </si>
  <si>
    <t xml:space="preserve">Přikrývka </t>
  </si>
  <si>
    <t>prošívaná</t>
  </si>
  <si>
    <t>100% polyesterové rouno</t>
  </si>
  <si>
    <t>140 x 200 cm</t>
  </si>
  <si>
    <t>min.1500g</t>
  </si>
  <si>
    <t>Prošívaný potah. Provedení vhodné pro průmyslové praní.</t>
  </si>
  <si>
    <t>MATRACE</t>
  </si>
  <si>
    <t>Min nosnost</t>
  </si>
  <si>
    <t>Jádro matrace</t>
  </si>
  <si>
    <r>
      <rPr>
        <b/>
        <sz val="12"/>
        <color theme="1"/>
        <rFont val="Calibri"/>
        <charset val="134"/>
        <scheme val="minor"/>
      </rPr>
      <t xml:space="preserve">Počet zón  </t>
    </r>
    <r>
      <rPr>
        <sz val="12"/>
        <color theme="1"/>
        <rFont val="Calibri"/>
        <charset val="134"/>
        <scheme val="minor"/>
      </rPr>
      <t>(min)</t>
    </r>
  </si>
  <si>
    <t>Provedení potah</t>
  </si>
  <si>
    <t>Praní potah</t>
  </si>
  <si>
    <t>Matrace</t>
  </si>
  <si>
    <t>120 kg</t>
  </si>
  <si>
    <t>Prošitý, podložený rounem se zipem do "L"</t>
  </si>
  <si>
    <r>
      <rPr>
        <sz val="11"/>
        <color theme="1"/>
        <rFont val="Calibri"/>
        <charset val="134"/>
        <scheme val="minor"/>
      </rPr>
      <t xml:space="preserve">Možnost značení etiketami, možnost zadání atypickách rozměrů. </t>
    </r>
    <r>
      <rPr>
        <b/>
        <sz val="11"/>
        <color theme="1"/>
        <rFont val="Calibri"/>
        <charset val="238"/>
        <scheme val="minor"/>
      </rPr>
      <t>Povinnost dodání samostatných potahů</t>
    </r>
  </si>
  <si>
    <t>taštičková</t>
  </si>
  <si>
    <t>taštičková pružina, min.250ks taštiček/m2, pr.drátu pružiny 1,8/1,6mm</t>
  </si>
  <si>
    <t>200x90x18</t>
  </si>
  <si>
    <t>Příloha č. 2 ZD</t>
  </si>
  <si>
    <t>Ceník poptávaného zboží</t>
  </si>
  <si>
    <t xml:space="preserve">Dílčí veřejná zakázka:  </t>
  </si>
  <si>
    <t>Kupující</t>
  </si>
  <si>
    <t>Vysoká škola ekonomická v Praze</t>
  </si>
  <si>
    <t>Pověřené pracoviště:</t>
  </si>
  <si>
    <t>Správa účelových zařízení VŠE v Praze</t>
  </si>
  <si>
    <t>Sídlo:</t>
  </si>
  <si>
    <t xml:space="preserve">Jeseniova 2769/208, 130 00 Praha </t>
  </si>
  <si>
    <t>IČO</t>
  </si>
  <si>
    <t>613 84 399</t>
  </si>
  <si>
    <t>a) Identifikační údaje prodávajícího</t>
  </si>
  <si>
    <t>Název/jméno:</t>
  </si>
  <si>
    <t>sídlo:</t>
  </si>
  <si>
    <t>IČO:</t>
  </si>
  <si>
    <t>DIČ:</t>
  </si>
  <si>
    <t>telefon:</t>
  </si>
  <si>
    <t>e-mail:</t>
  </si>
  <si>
    <t>P. č.</t>
  </si>
  <si>
    <t>Poptávané zboží</t>
  </si>
  <si>
    <t>počet kusů</t>
  </si>
  <si>
    <t>cena za kus [v Kč bez DPH]</t>
  </si>
  <si>
    <t>celkem [v Kč bez DPH]</t>
  </si>
  <si>
    <r>
      <t xml:space="preserve">výše DPH  </t>
    </r>
    <r>
      <rPr>
        <b/>
        <sz val="11"/>
        <rFont val="Calibri"/>
        <family val="2"/>
        <charset val="238"/>
      </rPr>
      <t>[21 %, v Kč]</t>
    </r>
  </si>
  <si>
    <t>celkem [v Kč včetně DPH]</t>
  </si>
  <si>
    <t>Dopravné</t>
  </si>
  <si>
    <t>celková nabídková cena</t>
  </si>
  <si>
    <t>Potah matrace tmavá</t>
  </si>
  <si>
    <t>Prošitý, podložený rounem a netkanou textilí se zipem do "L"; tmavé provedení potahu např. šedá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</si>
</sst>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 Light"/>
      <charset val="134"/>
      <scheme val="major"/>
    </font>
    <font>
      <sz val="9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b/>
      <sz val="1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sz val="11"/>
      <name val="Arial"/>
      <family val="2"/>
      <charset val="238"/>
    </font>
    <font>
      <b/>
      <u/>
      <sz val="18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9" fontId="0" fillId="0" borderId="4" xfId="0" applyNumberForma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49" fontId="0" fillId="0" borderId="5" xfId="0" applyNumberForma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1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11" fontId="12" fillId="2" borderId="14" xfId="0" applyNumberFormat="1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49" fontId="12" fillId="2" borderId="14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3" fontId="11" fillId="3" borderId="16" xfId="0" applyNumberFormat="1" applyFont="1" applyFill="1" applyBorder="1" applyAlignment="1">
      <alignment horizontal="center" vertical="center"/>
    </xf>
    <xf numFmtId="164" fontId="11" fillId="4" borderId="16" xfId="0" applyNumberFormat="1" applyFont="1" applyFill="1" applyBorder="1" applyAlignment="1">
      <alignment horizontal="center" vertical="center"/>
    </xf>
    <xf numFmtId="164" fontId="11" fillId="5" borderId="16" xfId="0" applyNumberFormat="1" applyFont="1" applyFill="1" applyBorder="1" applyAlignment="1">
      <alignment horizontal="center" vertical="center"/>
    </xf>
    <xf numFmtId="164" fontId="11" fillId="3" borderId="16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3" fontId="11" fillId="3" borderId="21" xfId="0" applyNumberFormat="1" applyFont="1" applyFill="1" applyBorder="1" applyAlignment="1">
      <alignment horizontal="center" vertical="center"/>
    </xf>
    <xf numFmtId="164" fontId="11" fillId="4" borderId="21" xfId="0" applyNumberFormat="1" applyFont="1" applyFill="1" applyBorder="1" applyAlignment="1">
      <alignment horizontal="center" vertical="center"/>
    </xf>
    <xf numFmtId="164" fontId="11" fillId="3" borderId="21" xfId="0" applyNumberFormat="1" applyFont="1" applyFill="1" applyBorder="1" applyAlignment="1">
      <alignment horizontal="center" vertical="center"/>
    </xf>
    <xf numFmtId="164" fontId="11" fillId="0" borderId="15" xfId="0" applyNumberFormat="1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C5" sqref="C5"/>
    </sheetView>
  </sheetViews>
  <sheetFormatPr defaultColWidth="9.85546875" defaultRowHeight="15"/>
  <cols>
    <col min="1" max="3" width="20.140625" style="2" customWidth="1"/>
    <col min="4" max="5" width="25.85546875" style="2" customWidth="1"/>
    <col min="6" max="6" width="16.85546875" style="2" customWidth="1"/>
    <col min="7" max="7" width="17.85546875" style="2" customWidth="1"/>
    <col min="8" max="8" width="19.5703125" style="2" customWidth="1"/>
    <col min="9" max="9" width="18.7109375" style="2" customWidth="1"/>
    <col min="10" max="10" width="19.7109375" style="2" customWidth="1"/>
    <col min="11" max="11" width="16.7109375" style="2" customWidth="1"/>
    <col min="12" max="12" width="31.28515625" style="2" customWidth="1"/>
    <col min="13" max="13" width="9.85546875" style="2"/>
    <col min="14" max="14" width="16.5703125" style="2" customWidth="1"/>
    <col min="15" max="16384" width="9.85546875" style="2"/>
  </cols>
  <sheetData>
    <row r="1" spans="1:13" ht="21.75" thickBot="1">
      <c r="A1" s="3" t="s">
        <v>0</v>
      </c>
      <c r="B1" s="4" t="s">
        <v>1</v>
      </c>
      <c r="C1" s="5"/>
    </row>
    <row r="2" spans="1:13" s="1" customFormat="1" ht="61.15" customHeight="1" thickTop="1" thickBot="1">
      <c r="A2" s="6" t="s">
        <v>2</v>
      </c>
      <c r="B2" s="4"/>
      <c r="C2" s="4" t="s">
        <v>3</v>
      </c>
      <c r="D2" s="4" t="s">
        <v>4</v>
      </c>
      <c r="E2" s="7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7" t="s">
        <v>10</v>
      </c>
      <c r="K2" s="4" t="s">
        <v>11</v>
      </c>
      <c r="L2" s="4" t="s">
        <v>12</v>
      </c>
    </row>
    <row r="3" spans="1:13" ht="31.15" customHeight="1" thickTop="1">
      <c r="A3" s="10" t="s">
        <v>13</v>
      </c>
      <c r="B3" s="10">
        <v>100</v>
      </c>
      <c r="C3" s="10" t="s">
        <v>17</v>
      </c>
      <c r="D3" s="10" t="s">
        <v>18</v>
      </c>
      <c r="E3" s="9" t="s">
        <v>14</v>
      </c>
      <c r="F3" s="11" t="s">
        <v>19</v>
      </c>
      <c r="G3" s="12" t="s">
        <v>20</v>
      </c>
      <c r="H3" s="10" t="s">
        <v>21</v>
      </c>
      <c r="I3" s="12" t="s">
        <v>22</v>
      </c>
      <c r="J3" s="11" t="s">
        <v>23</v>
      </c>
      <c r="K3" s="12" t="s">
        <v>24</v>
      </c>
      <c r="L3" s="10" t="s">
        <v>25</v>
      </c>
    </row>
    <row r="4" spans="1:13" ht="30">
      <c r="A4" s="10" t="s">
        <v>26</v>
      </c>
      <c r="B4" s="10">
        <v>100</v>
      </c>
      <c r="C4" s="10" t="s">
        <v>27</v>
      </c>
      <c r="D4" s="10" t="s">
        <v>18</v>
      </c>
      <c r="E4" s="11" t="s">
        <v>28</v>
      </c>
      <c r="F4" s="11" t="s">
        <v>19</v>
      </c>
      <c r="G4" s="12" t="s">
        <v>20</v>
      </c>
      <c r="H4" s="10" t="s">
        <v>21</v>
      </c>
      <c r="I4" s="12" t="s">
        <v>22</v>
      </c>
      <c r="J4" s="11" t="s">
        <v>15</v>
      </c>
      <c r="K4" s="12" t="s">
        <v>24</v>
      </c>
      <c r="L4" s="10" t="s">
        <v>16</v>
      </c>
    </row>
    <row r="5" spans="1:13" ht="68.25" customHeight="1">
      <c r="A5" s="10" t="s">
        <v>95</v>
      </c>
      <c r="B5" s="79">
        <v>150</v>
      </c>
      <c r="C5" s="13" t="s">
        <v>96</v>
      </c>
      <c r="D5" s="8" t="s">
        <v>30</v>
      </c>
      <c r="E5" s="11" t="s">
        <v>31</v>
      </c>
      <c r="F5" s="14" t="s">
        <v>32</v>
      </c>
      <c r="G5" s="15" t="s">
        <v>32</v>
      </c>
      <c r="H5" s="14" t="s">
        <v>32</v>
      </c>
      <c r="I5" s="15" t="s">
        <v>32</v>
      </c>
      <c r="J5" s="22" t="s">
        <v>33</v>
      </c>
      <c r="K5" s="15" t="s">
        <v>32</v>
      </c>
      <c r="L5" s="14" t="s">
        <v>34</v>
      </c>
    </row>
    <row r="6" spans="1:13">
      <c r="E6" s="16"/>
    </row>
    <row r="7" spans="1:13">
      <c r="E7" s="16"/>
    </row>
    <row r="8" spans="1:13" ht="21" customHeight="1">
      <c r="A8" s="63" t="s">
        <v>36</v>
      </c>
      <c r="B8" s="63"/>
      <c r="C8" s="63"/>
      <c r="D8" s="63"/>
      <c r="E8" s="17"/>
    </row>
    <row r="9" spans="1:13" ht="30" customHeight="1" thickBot="1">
      <c r="A9" s="4" t="s">
        <v>35</v>
      </c>
      <c r="B9" s="4"/>
      <c r="C9" s="4" t="s">
        <v>3</v>
      </c>
      <c r="D9" s="4" t="s">
        <v>37</v>
      </c>
      <c r="E9" s="7" t="s">
        <v>5</v>
      </c>
      <c r="F9" s="4" t="s">
        <v>38</v>
      </c>
      <c r="G9" s="4" t="s">
        <v>39</v>
      </c>
      <c r="H9" s="18" t="s">
        <v>10</v>
      </c>
      <c r="I9" s="23"/>
      <c r="J9" s="64" t="s">
        <v>12</v>
      </c>
      <c r="K9" s="65"/>
      <c r="L9" s="24"/>
      <c r="M9" s="24"/>
    </row>
    <row r="10" spans="1:13" ht="100.15" customHeight="1" thickTop="1">
      <c r="A10" s="10" t="s">
        <v>40</v>
      </c>
      <c r="B10" s="10">
        <v>150</v>
      </c>
      <c r="C10" s="10" t="s">
        <v>46</v>
      </c>
      <c r="D10" s="10" t="s">
        <v>41</v>
      </c>
      <c r="E10" s="11" t="s">
        <v>42</v>
      </c>
      <c r="F10" s="10" t="s">
        <v>43</v>
      </c>
      <c r="G10" s="10" t="s">
        <v>44</v>
      </c>
      <c r="H10" s="10" t="s">
        <v>47</v>
      </c>
      <c r="I10" s="66" t="s">
        <v>48</v>
      </c>
      <c r="J10" s="67"/>
      <c r="K10" s="68"/>
      <c r="L10" s="69"/>
      <c r="M10" s="70"/>
    </row>
    <row r="11" spans="1:13" ht="45" customHeight="1">
      <c r="A11" s="10" t="s">
        <v>49</v>
      </c>
      <c r="B11" s="10">
        <v>100</v>
      </c>
      <c r="C11" s="10" t="s">
        <v>50</v>
      </c>
      <c r="D11" s="10" t="s">
        <v>51</v>
      </c>
      <c r="E11" s="11" t="s">
        <v>52</v>
      </c>
      <c r="F11" s="10" t="s">
        <v>43</v>
      </c>
      <c r="G11" s="10" t="s">
        <v>53</v>
      </c>
      <c r="H11" s="10" t="s">
        <v>45</v>
      </c>
      <c r="I11" s="66" t="s">
        <v>54</v>
      </c>
      <c r="J11" s="67"/>
      <c r="K11" s="68"/>
      <c r="L11" s="71"/>
      <c r="M11" s="72"/>
    </row>
    <row r="12" spans="1:13">
      <c r="E12" s="16"/>
    </row>
    <row r="13" spans="1:13" ht="21">
      <c r="A13" s="63" t="s">
        <v>55</v>
      </c>
      <c r="B13" s="63"/>
      <c r="C13" s="63"/>
      <c r="D13" s="63"/>
      <c r="E13" s="17"/>
    </row>
    <row r="14" spans="1:13" ht="16.5" thickBot="1">
      <c r="A14" s="4" t="s">
        <v>35</v>
      </c>
      <c r="B14" s="19"/>
      <c r="C14" s="20" t="s">
        <v>56</v>
      </c>
      <c r="D14" s="4" t="s">
        <v>3</v>
      </c>
      <c r="E14" s="4" t="s">
        <v>57</v>
      </c>
      <c r="F14" s="7" t="s">
        <v>5</v>
      </c>
      <c r="G14" s="7" t="s">
        <v>58</v>
      </c>
      <c r="H14" s="4" t="s">
        <v>38</v>
      </c>
      <c r="I14" s="4" t="s">
        <v>59</v>
      </c>
      <c r="J14" s="18" t="s">
        <v>60</v>
      </c>
      <c r="K14" s="23"/>
      <c r="L14" s="25" t="s">
        <v>12</v>
      </c>
      <c r="M14" s="26"/>
    </row>
    <row r="15" spans="1:13" ht="43.15" customHeight="1" thickTop="1">
      <c r="A15" s="10" t="s">
        <v>61</v>
      </c>
      <c r="B15" s="10">
        <v>50</v>
      </c>
      <c r="C15" s="21" t="s">
        <v>62</v>
      </c>
      <c r="D15" s="10" t="s">
        <v>65</v>
      </c>
      <c r="E15" s="10" t="s">
        <v>66</v>
      </c>
      <c r="F15" s="11" t="s">
        <v>67</v>
      </c>
      <c r="G15" s="11">
        <v>5</v>
      </c>
      <c r="H15" s="10" t="s">
        <v>43</v>
      </c>
      <c r="I15" s="8" t="s">
        <v>63</v>
      </c>
      <c r="J15" s="10" t="s">
        <v>33</v>
      </c>
      <c r="K15" s="66" t="s">
        <v>64</v>
      </c>
      <c r="L15" s="67"/>
      <c r="M15" s="68"/>
    </row>
  </sheetData>
  <mergeCells count="8">
    <mergeCell ref="A8:D8"/>
    <mergeCell ref="J9:K9"/>
    <mergeCell ref="A13:D13"/>
    <mergeCell ref="K15:M15"/>
    <mergeCell ref="I10:K10"/>
    <mergeCell ref="L10:M10"/>
    <mergeCell ref="I11:K11"/>
    <mergeCell ref="L11:M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2C41A-7441-4546-B95D-08BE63A3A996}">
  <dimension ref="A1:G30"/>
  <sheetViews>
    <sheetView workbookViewId="0">
      <selection activeCell="C32" sqref="C32"/>
    </sheetView>
  </sheetViews>
  <sheetFormatPr defaultRowHeight="15"/>
  <cols>
    <col min="2" max="2" width="24.85546875" customWidth="1"/>
    <col min="3" max="3" width="36.28515625" customWidth="1"/>
    <col min="5" max="5" width="14" customWidth="1"/>
    <col min="6" max="6" width="11.140625" customWidth="1"/>
    <col min="7" max="7" width="15.28515625" customWidth="1"/>
  </cols>
  <sheetData>
    <row r="1" spans="1:7">
      <c r="A1" s="27"/>
      <c r="B1" s="27" t="s">
        <v>68</v>
      </c>
      <c r="C1" s="27"/>
      <c r="D1" s="27"/>
      <c r="E1" s="27"/>
      <c r="F1" s="27"/>
      <c r="G1" s="27"/>
    </row>
    <row r="2" spans="1:7" ht="23.25">
      <c r="A2" s="27"/>
      <c r="B2" s="73" t="s">
        <v>69</v>
      </c>
      <c r="C2" s="73"/>
      <c r="D2" s="73"/>
      <c r="E2" s="27"/>
      <c r="F2" s="27"/>
      <c r="G2" s="27"/>
    </row>
    <row r="3" spans="1:7" ht="18">
      <c r="A3" s="27"/>
      <c r="B3" s="28"/>
      <c r="C3" s="27"/>
      <c r="D3" s="27"/>
      <c r="E3" s="27"/>
      <c r="F3" s="27"/>
      <c r="G3" s="27"/>
    </row>
    <row r="4" spans="1:7" ht="18.75">
      <c r="A4" s="29"/>
      <c r="B4" s="30" t="s">
        <v>70</v>
      </c>
      <c r="C4" s="74"/>
      <c r="D4" s="75"/>
      <c r="E4" s="29"/>
      <c r="F4" s="29"/>
      <c r="G4" s="29"/>
    </row>
    <row r="5" spans="1:7">
      <c r="A5" s="31"/>
      <c r="B5" s="32"/>
      <c r="C5" s="76"/>
      <c r="D5" s="76"/>
      <c r="E5" s="31"/>
      <c r="F5" s="31"/>
      <c r="G5" s="31"/>
    </row>
    <row r="6" spans="1:7">
      <c r="A6" s="31"/>
      <c r="B6" s="32" t="s">
        <v>71</v>
      </c>
      <c r="C6" s="33" t="s">
        <v>72</v>
      </c>
      <c r="D6" s="33"/>
      <c r="E6" s="31"/>
      <c r="F6" s="31"/>
      <c r="G6" s="31"/>
    </row>
    <row r="7" spans="1:7" ht="31.5">
      <c r="A7" s="31"/>
      <c r="B7" s="32" t="s">
        <v>73</v>
      </c>
      <c r="C7" s="34" t="s">
        <v>74</v>
      </c>
      <c r="D7" s="33"/>
      <c r="E7" s="31"/>
      <c r="F7" s="31"/>
      <c r="G7" s="31"/>
    </row>
    <row r="8" spans="1:7" ht="15.75">
      <c r="A8" s="31"/>
      <c r="B8" s="32" t="s">
        <v>75</v>
      </c>
      <c r="C8" s="35" t="s">
        <v>76</v>
      </c>
      <c r="D8" s="33"/>
      <c r="E8" s="31"/>
      <c r="F8" s="31"/>
      <c r="G8" s="31"/>
    </row>
    <row r="9" spans="1:7" ht="15.75">
      <c r="A9" s="31"/>
      <c r="B9" s="32" t="s">
        <v>77</v>
      </c>
      <c r="C9" s="35" t="s">
        <v>78</v>
      </c>
      <c r="D9" s="33"/>
      <c r="E9" s="31"/>
      <c r="F9" s="31"/>
      <c r="G9" s="31"/>
    </row>
    <row r="10" spans="1:7">
      <c r="A10" s="36"/>
      <c r="B10" s="32"/>
      <c r="C10" s="31"/>
      <c r="D10" s="36"/>
      <c r="E10" s="36"/>
      <c r="F10" s="36"/>
      <c r="G10" s="36"/>
    </row>
    <row r="11" spans="1:7" ht="15.75">
      <c r="A11" s="29"/>
      <c r="B11" s="37" t="s">
        <v>79</v>
      </c>
      <c r="C11" s="38"/>
      <c r="D11" s="29"/>
      <c r="E11" s="29"/>
      <c r="F11" s="29"/>
      <c r="G11" s="29"/>
    </row>
    <row r="12" spans="1:7">
      <c r="A12" s="29"/>
      <c r="B12" s="39" t="s">
        <v>80</v>
      </c>
      <c r="C12" s="39"/>
      <c r="D12" s="29"/>
      <c r="E12" s="29"/>
      <c r="F12" s="29"/>
      <c r="G12" s="29"/>
    </row>
    <row r="13" spans="1:7">
      <c r="A13" s="29"/>
      <c r="B13" s="39" t="s">
        <v>81</v>
      </c>
      <c r="C13" s="39"/>
      <c r="D13" s="40"/>
      <c r="E13" s="29"/>
      <c r="F13" s="29"/>
      <c r="G13" s="29"/>
    </row>
    <row r="14" spans="1:7">
      <c r="A14" s="29"/>
      <c r="B14" s="39" t="s">
        <v>82</v>
      </c>
      <c r="C14" s="39"/>
      <c r="D14" s="29"/>
      <c r="E14" s="29"/>
      <c r="F14" s="29"/>
      <c r="G14" s="29"/>
    </row>
    <row r="15" spans="1:7">
      <c r="A15" s="29"/>
      <c r="B15" s="39" t="s">
        <v>83</v>
      </c>
      <c r="C15" s="39"/>
      <c r="D15" s="29"/>
      <c r="E15" s="29"/>
      <c r="F15" s="29"/>
      <c r="G15" s="29"/>
    </row>
    <row r="16" spans="1:7">
      <c r="A16" s="29"/>
      <c r="B16" s="39" t="s">
        <v>84</v>
      </c>
      <c r="C16" s="39"/>
      <c r="D16" s="29"/>
      <c r="E16" s="29"/>
      <c r="F16" s="29"/>
      <c r="G16" s="29"/>
    </row>
    <row r="17" spans="1:7">
      <c r="A17" s="29"/>
      <c r="B17" s="39" t="s">
        <v>85</v>
      </c>
      <c r="C17" s="39"/>
      <c r="D17" s="29"/>
      <c r="E17" s="29"/>
      <c r="F17" s="29"/>
      <c r="G17" s="29"/>
    </row>
    <row r="18" spans="1:7" ht="15.75" thickBot="1">
      <c r="A18" s="29"/>
      <c r="B18" s="29"/>
      <c r="C18" s="29"/>
      <c r="D18" s="29"/>
      <c r="E18" s="29"/>
      <c r="F18" s="29"/>
      <c r="G18" s="29"/>
    </row>
    <row r="19" spans="1:7" ht="45.75" thickBot="1">
      <c r="A19" s="41" t="s">
        <v>86</v>
      </c>
      <c r="B19" s="42" t="s">
        <v>87</v>
      </c>
      <c r="C19" s="43" t="s">
        <v>88</v>
      </c>
      <c r="D19" s="43" t="s">
        <v>89</v>
      </c>
      <c r="E19" s="43" t="s">
        <v>90</v>
      </c>
      <c r="F19" s="43" t="s">
        <v>91</v>
      </c>
      <c r="G19" s="43" t="s">
        <v>92</v>
      </c>
    </row>
    <row r="20" spans="1:7">
      <c r="A20" s="44">
        <v>1</v>
      </c>
      <c r="B20" s="45" t="s">
        <v>13</v>
      </c>
      <c r="C20" s="46">
        <v>100</v>
      </c>
      <c r="D20" s="47">
        <v>0</v>
      </c>
      <c r="E20" s="48">
        <f>C20*D20</f>
        <v>0</v>
      </c>
      <c r="F20" s="49">
        <f>E20*0.21</f>
        <v>0</v>
      </c>
      <c r="G20" s="48">
        <f>E20+F20</f>
        <v>0</v>
      </c>
    </row>
    <row r="21" spans="1:7">
      <c r="A21" s="44">
        <v>2</v>
      </c>
      <c r="B21" s="50" t="s">
        <v>26</v>
      </c>
      <c r="C21" s="46">
        <v>100</v>
      </c>
      <c r="D21" s="47">
        <v>0</v>
      </c>
      <c r="E21" s="48">
        <f t="shared" ref="E21:E27" si="0">C21*D21</f>
        <v>0</v>
      </c>
      <c r="F21" s="49">
        <f t="shared" ref="F21:F27" si="1">E21*0.21</f>
        <v>0</v>
      </c>
      <c r="G21" s="48">
        <f t="shared" ref="G21:G27" si="2">E21+F21</f>
        <v>0</v>
      </c>
    </row>
    <row r="22" spans="1:7">
      <c r="A22" s="44">
        <v>3</v>
      </c>
      <c r="B22" s="50" t="s">
        <v>29</v>
      </c>
      <c r="C22" s="46">
        <v>150</v>
      </c>
      <c r="D22" s="47">
        <v>0</v>
      </c>
      <c r="E22" s="48">
        <f t="shared" si="0"/>
        <v>0</v>
      </c>
      <c r="F22" s="49">
        <f t="shared" si="1"/>
        <v>0</v>
      </c>
      <c r="G22" s="48">
        <f t="shared" si="2"/>
        <v>0</v>
      </c>
    </row>
    <row r="23" spans="1:7">
      <c r="A23" s="44">
        <v>4</v>
      </c>
      <c r="B23" s="50" t="s">
        <v>40</v>
      </c>
      <c r="C23" s="46">
        <v>150</v>
      </c>
      <c r="D23" s="47">
        <v>0</v>
      </c>
      <c r="E23" s="48">
        <f t="shared" si="0"/>
        <v>0</v>
      </c>
      <c r="F23" s="49">
        <f t="shared" si="1"/>
        <v>0</v>
      </c>
      <c r="G23" s="48">
        <f t="shared" si="2"/>
        <v>0</v>
      </c>
    </row>
    <row r="24" spans="1:7">
      <c r="A24" s="44">
        <v>5</v>
      </c>
      <c r="B24" s="50" t="s">
        <v>49</v>
      </c>
      <c r="C24" s="46">
        <v>100</v>
      </c>
      <c r="D24" s="47">
        <v>0</v>
      </c>
      <c r="E24" s="48">
        <f t="shared" si="0"/>
        <v>0</v>
      </c>
      <c r="F24" s="49">
        <f t="shared" si="1"/>
        <v>0</v>
      </c>
      <c r="G24" s="48">
        <f t="shared" si="2"/>
        <v>0</v>
      </c>
    </row>
    <row r="25" spans="1:7">
      <c r="A25" s="62">
        <v>6</v>
      </c>
      <c r="B25" s="52" t="s">
        <v>61</v>
      </c>
      <c r="C25" s="53">
        <v>50</v>
      </c>
      <c r="D25" s="54"/>
      <c r="E25" s="48"/>
      <c r="F25" s="55"/>
      <c r="G25" s="48"/>
    </row>
    <row r="26" spans="1:7">
      <c r="A26" s="62">
        <v>7</v>
      </c>
      <c r="B26" s="52"/>
      <c r="C26" s="53"/>
      <c r="D26" s="54"/>
      <c r="E26" s="48"/>
      <c r="F26" s="55"/>
      <c r="G26" s="48"/>
    </row>
    <row r="27" spans="1:7" ht="15.75" thickBot="1">
      <c r="A27" s="51">
        <v>8</v>
      </c>
      <c r="B27" s="52" t="s">
        <v>93</v>
      </c>
      <c r="C27" s="53"/>
      <c r="D27" s="54">
        <v>0</v>
      </c>
      <c r="E27" s="48">
        <f t="shared" si="0"/>
        <v>0</v>
      </c>
      <c r="F27" s="55">
        <f t="shared" si="1"/>
        <v>0</v>
      </c>
      <c r="G27" s="48">
        <f t="shared" si="2"/>
        <v>0</v>
      </c>
    </row>
    <row r="28" spans="1:7" ht="15.75" thickBot="1">
      <c r="A28" s="29"/>
      <c r="B28" s="77" t="s">
        <v>94</v>
      </c>
      <c r="C28" s="78"/>
      <c r="D28" s="78"/>
      <c r="E28" s="56">
        <f>SUM(E20:E27)</f>
        <v>0</v>
      </c>
      <c r="F28" s="57"/>
      <c r="G28" s="56">
        <f>SUM(G20:G27)</f>
        <v>0</v>
      </c>
    </row>
    <row r="29" spans="1:7">
      <c r="A29" s="29"/>
      <c r="B29" s="29"/>
      <c r="C29" s="29"/>
      <c r="D29" s="58"/>
      <c r="E29" s="59"/>
      <c r="F29" s="59"/>
      <c r="G29" s="59"/>
    </row>
    <row r="30" spans="1:7">
      <c r="A30" s="29"/>
      <c r="B30" s="58"/>
      <c r="C30" s="58"/>
      <c r="D30" s="60"/>
      <c r="E30" s="61"/>
      <c r="F30" s="61"/>
      <c r="G30" s="61"/>
    </row>
  </sheetData>
  <mergeCells count="4">
    <mergeCell ref="B2:D2"/>
    <mergeCell ref="C4:D4"/>
    <mergeCell ref="C5:D5"/>
    <mergeCell ref="B28:D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 specifikace</vt:lpstr>
      <vt:lpstr>Ceník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Živcová</dc:creator>
  <cp:lastModifiedBy>Lucie Smejkalová</cp:lastModifiedBy>
  <dcterms:created xsi:type="dcterms:W3CDTF">2015-06-05T18:19:00Z</dcterms:created>
  <dcterms:modified xsi:type="dcterms:W3CDTF">2026-03-04T12:53:22Z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C2E4CCB56B794884B28FDC824CC906B2_13</vt:lpwstr>
  </property>
  <property fmtid="{D5CDD505-2E9C-101B-9397-08002B2CF9AE}" pid="3" name="KSOProductBuildVer">
    <vt:lpwstr>1033-12.2.0.22549</vt:lpwstr>
  </property>
</Properties>
</file>