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FB885E1B-4A71-4EDE-9478-D4082C2A35E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pecifikace" sheetId="1" r:id="rId1"/>
    <sheet name="Cení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2" l="1"/>
  <c r="E27" i="2"/>
  <c r="E26" i="2"/>
  <c r="F26" i="2" s="1"/>
  <c r="F25" i="2"/>
  <c r="E25" i="2"/>
  <c r="E24" i="2"/>
  <c r="E29" i="2"/>
  <c r="F29" i="2" s="1"/>
  <c r="G29" i="2" s="1"/>
  <c r="E28" i="2"/>
  <c r="E23" i="2"/>
  <c r="E22" i="2"/>
  <c r="E21" i="2"/>
  <c r="F21" i="2" s="1"/>
  <c r="G21" i="2" s="1"/>
  <c r="E20" i="2"/>
  <c r="G27" i="2" l="1"/>
  <c r="G25" i="2"/>
  <c r="G24" i="2"/>
  <c r="G26" i="2"/>
  <c r="F24" i="2"/>
  <c r="F22" i="2"/>
  <c r="G22" i="2" s="1"/>
  <c r="E30" i="2"/>
  <c r="F20" i="2"/>
  <c r="G20" i="2" s="1"/>
  <c r="F28" i="2"/>
  <c r="G28" i="2" s="1"/>
  <c r="F23" i="2"/>
  <c r="G23" i="2" s="1"/>
  <c r="G30" i="2" l="1"/>
</calcChain>
</file>

<file path=xl/sharedStrings.xml><?xml version="1.0" encoding="utf-8"?>
<sst xmlns="http://schemas.openxmlformats.org/spreadsheetml/2006/main" count="130" uniqueCount="100">
  <si>
    <t>Provedení</t>
  </si>
  <si>
    <t>Materiál</t>
  </si>
  <si>
    <t>Rozměry</t>
  </si>
  <si>
    <r>
      <t xml:space="preserve">Srážlivost     </t>
    </r>
    <r>
      <rPr>
        <sz val="12"/>
        <color theme="1"/>
        <rFont val="Calibri"/>
        <family val="2"/>
        <scheme val="minor"/>
      </rPr>
      <t>osnova/útek</t>
    </r>
    <r>
      <rPr>
        <b/>
        <sz val="12"/>
        <color theme="1"/>
        <rFont val="Calibri"/>
        <family val="2"/>
        <scheme val="minor"/>
      </rPr>
      <t xml:space="preserve"> (%)</t>
    </r>
  </si>
  <si>
    <t>Praní</t>
  </si>
  <si>
    <r>
      <t xml:space="preserve">Stálobarevnost </t>
    </r>
    <r>
      <rPr>
        <sz val="12"/>
        <color theme="1"/>
        <rFont val="Calibri"/>
        <family val="2"/>
        <scheme val="minor"/>
      </rPr>
      <t>praní/otěr (min)</t>
    </r>
  </si>
  <si>
    <t>Pozn.</t>
  </si>
  <si>
    <t>95°C</t>
  </si>
  <si>
    <t>5/5</t>
  </si>
  <si>
    <t>100% bavlna</t>
  </si>
  <si>
    <t>Druh</t>
  </si>
  <si>
    <t>Plošná hmotnost</t>
  </si>
  <si>
    <r>
      <t xml:space="preserve">Osnova </t>
    </r>
    <r>
      <rPr>
        <b/>
        <sz val="9"/>
        <color theme="1"/>
        <rFont val="Calibri"/>
        <family val="2"/>
        <scheme val="minor"/>
      </rPr>
      <t>smyčková/útek/spodní (tex)</t>
    </r>
  </si>
  <si>
    <t>Druh příze v osnově</t>
  </si>
  <si>
    <t>7/3</t>
  </si>
  <si>
    <t>29,5/37/29,5</t>
  </si>
  <si>
    <t>56x46</t>
  </si>
  <si>
    <t xml:space="preserve">Dvojitá, prstencově předená </t>
  </si>
  <si>
    <t>Bílá, hladká s bordurou</t>
  </si>
  <si>
    <t>380 g/m2</t>
  </si>
  <si>
    <t>37/37/59</t>
  </si>
  <si>
    <t>55x43</t>
  </si>
  <si>
    <t xml:space="preserve">Jednoduchá, prstencově předená </t>
  </si>
  <si>
    <t>Předložka</t>
  </si>
  <si>
    <t>Bílá, vytkaný rámeček</t>
  </si>
  <si>
    <t>50 x 70 cm</t>
  </si>
  <si>
    <t>750 g/m2</t>
  </si>
  <si>
    <r>
      <t xml:space="preserve">Dostava         </t>
    </r>
    <r>
      <rPr>
        <sz val="11"/>
        <color theme="1"/>
        <rFont val="Calibri"/>
        <family val="2"/>
        <scheme val="minor"/>
      </rPr>
      <t>(poč.nití na cm)</t>
    </r>
  </si>
  <si>
    <t>Osuška</t>
  </si>
  <si>
    <t xml:space="preserve">      70 x 140cm osuška</t>
  </si>
  <si>
    <t>Bílá, vytkaný vzor, dezen pruh 2 cm</t>
  </si>
  <si>
    <t>80%bavlna/20%polyester</t>
  </si>
  <si>
    <t>160 g/m2</t>
  </si>
  <si>
    <t>4/3</t>
  </si>
  <si>
    <t>saténová</t>
  </si>
  <si>
    <t>72x38 / 15x15</t>
  </si>
  <si>
    <t>dodáváno s přídavkem na srážení</t>
  </si>
  <si>
    <t>Povlak na polštář</t>
  </si>
  <si>
    <t xml:space="preserve">Přikrývka </t>
  </si>
  <si>
    <t>prošívaná</t>
  </si>
  <si>
    <t>100% polyesterové rouno</t>
  </si>
  <si>
    <t>140 x 200 cm</t>
  </si>
  <si>
    <t>100% polyesterové mikrovlákno</t>
  </si>
  <si>
    <t>min.1500g</t>
  </si>
  <si>
    <t>min 60 °C</t>
  </si>
  <si>
    <t>Prošívaný potah. Provedení vhodné pro průmyslové praní.</t>
  </si>
  <si>
    <t>Polštář</t>
  </si>
  <si>
    <t>s vakem</t>
  </si>
  <si>
    <t>100% polyesterové, kuličkové rouno</t>
  </si>
  <si>
    <t>min. 1270g</t>
  </si>
  <si>
    <t>min 95 °C</t>
  </si>
  <si>
    <r>
      <t xml:space="preserve">Vnější vak/povlak musí být  z obou stran vrstvený (netkaná textilie, rouno, vrchní materiál) a prošívaný se zipem pro doplňování výplně. Výplň ve vaku z netkané textilie, vak se zipem pro doplňování.  </t>
    </r>
    <r>
      <rPr>
        <b/>
        <sz val="11"/>
        <color theme="1"/>
        <rFont val="Calibri"/>
        <family val="2"/>
        <charset val="238"/>
        <scheme val="minor"/>
      </rPr>
      <t>Povinnost dodávat samostatnou výpň na doplnění a samostantý povlak.</t>
    </r>
  </si>
  <si>
    <t>Ložní souprava</t>
  </si>
  <si>
    <t>55 x 75 /140 x 200cm</t>
  </si>
  <si>
    <t>Prostěradlo</t>
  </si>
  <si>
    <t xml:space="preserve">Bílá hladká </t>
  </si>
  <si>
    <t>150x250cm                                   nebo dle specifikace</t>
  </si>
  <si>
    <t>145 g/m2</t>
  </si>
  <si>
    <t>7/5</t>
  </si>
  <si>
    <t>plátnová</t>
  </si>
  <si>
    <t>29,5x29,5 / 24x24</t>
  </si>
  <si>
    <t>4/4</t>
  </si>
  <si>
    <t>Matracový chránič</t>
  </si>
  <si>
    <t>80%bavlna/20%polyester/ 100% polyureatanový zátěr</t>
  </si>
  <si>
    <t>90x200cm                                            nebo dle specifikace</t>
  </si>
  <si>
    <t>135+30 g/m2</t>
  </si>
  <si>
    <t>5</t>
  </si>
  <si>
    <t>froté/zátěr</t>
  </si>
  <si>
    <t>- /30</t>
  </si>
  <si>
    <t>na výšku matrace min 20cm</t>
  </si>
  <si>
    <t>55 x 75cm</t>
  </si>
  <si>
    <t>uchycení- poutko na rohy</t>
  </si>
  <si>
    <t>Tímto výslovně potvrzujeme, že nabízené splňuje všechny zadané požadavky</t>
  </si>
  <si>
    <t>Příloha č. 2 ZD</t>
  </si>
  <si>
    <t>Ceník poptávaného zboží</t>
  </si>
  <si>
    <t xml:space="preserve">Dílčí veřejná zakázka:  </t>
  </si>
  <si>
    <t>Kupující</t>
  </si>
  <si>
    <t>Vysoká škola ekonomická v Praze</t>
  </si>
  <si>
    <t>Pověřené pracoviště:</t>
  </si>
  <si>
    <t>Správa účelových zařízení VŠE v Praze</t>
  </si>
  <si>
    <t>Sídlo:</t>
  </si>
  <si>
    <t xml:space="preserve">Jeseniova 2769/208, 130 00 Praha </t>
  </si>
  <si>
    <t>IČO</t>
  </si>
  <si>
    <t>613 84 399</t>
  </si>
  <si>
    <t>a) Identifikační údaje prodávajícího</t>
  </si>
  <si>
    <t>Název/jméno:</t>
  </si>
  <si>
    <t>sídlo:</t>
  </si>
  <si>
    <t>IČO:</t>
  </si>
  <si>
    <t>DIČ:</t>
  </si>
  <si>
    <t>telefon:</t>
  </si>
  <si>
    <t>e-mail:</t>
  </si>
  <si>
    <t>P. č.</t>
  </si>
  <si>
    <t>Poptávané zboží</t>
  </si>
  <si>
    <t>počet kusů</t>
  </si>
  <si>
    <t>cena za kus [v Kč bez DPH]</t>
  </si>
  <si>
    <t>celkem [v Kč bez DPH]</t>
  </si>
  <si>
    <r>
      <t xml:space="preserve">výše DPH  </t>
    </r>
    <r>
      <rPr>
        <b/>
        <sz val="11"/>
        <rFont val="Calibri"/>
        <family val="2"/>
        <charset val="238"/>
      </rPr>
      <t>[21 %, v Kč]</t>
    </r>
  </si>
  <si>
    <t>celkem [v Kč včetně DPH]</t>
  </si>
  <si>
    <t>Dopravné</t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</si>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</sst>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8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indexed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49" fontId="0" fillId="0" borderId="2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0" fillId="0" borderId="3" xfId="0" applyNumberForma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9" fontId="0" fillId="0" borderId="2" xfId="0" applyNumberFormat="1" applyBorder="1" applyAlignment="1">
      <alignment vertical="top" wrapText="1"/>
    </xf>
    <xf numFmtId="9" fontId="0" fillId="0" borderId="2" xfId="0" applyNumberForma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9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11" fontId="10" fillId="3" borderId="7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49" fontId="10" fillId="3" borderId="7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 vertical="center"/>
    </xf>
    <xf numFmtId="164" fontId="9" fillId="5" borderId="9" xfId="0" applyNumberFormat="1" applyFont="1" applyFill="1" applyBorder="1" applyAlignment="1">
      <alignment horizontal="center" vertical="center"/>
    </xf>
    <xf numFmtId="164" fontId="9" fillId="4" borderId="9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3" fontId="9" fillId="4" borderId="14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/>
    </xf>
    <xf numFmtId="164" fontId="9" fillId="4" borderId="14" xfId="0" applyNumberFormat="1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49" fontId="10" fillId="0" borderId="0" xfId="0" applyNumberFormat="1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workbookViewId="0">
      <selection activeCell="A4" sqref="A4:B11"/>
    </sheetView>
  </sheetViews>
  <sheetFormatPr defaultColWidth="9.85546875" defaultRowHeight="15" x14ac:dyDescent="0.25"/>
  <cols>
    <col min="1" max="3" width="20.140625" style="3" customWidth="1"/>
    <col min="4" max="5" width="25.85546875" style="3" customWidth="1"/>
    <col min="6" max="6" width="16.85546875" style="3" customWidth="1"/>
    <col min="7" max="7" width="17.85546875" style="3" customWidth="1"/>
    <col min="8" max="8" width="19.5703125" style="3" customWidth="1"/>
    <col min="9" max="9" width="18.7109375" style="3" customWidth="1"/>
    <col min="10" max="10" width="19.7109375" style="3" customWidth="1"/>
    <col min="11" max="11" width="16.7109375" style="3" customWidth="1"/>
    <col min="12" max="12" width="31.28515625" style="3" customWidth="1"/>
    <col min="13" max="13" width="9.85546875" style="3"/>
    <col min="14" max="14" width="16.5703125" style="3" customWidth="1"/>
    <col min="15" max="16384" width="9.85546875" style="3"/>
  </cols>
  <sheetData>
    <row r="1" spans="1:16" x14ac:dyDescent="0.25">
      <c r="E1" s="10"/>
    </row>
    <row r="2" spans="1:16" ht="21" x14ac:dyDescent="0.25">
      <c r="A2" s="1"/>
      <c r="B2" s="1"/>
      <c r="C2" s="1"/>
      <c r="E2" s="10"/>
    </row>
    <row r="3" spans="1:16" ht="40.5" thickBot="1" x14ac:dyDescent="0.3">
      <c r="A3" s="2" t="s">
        <v>10</v>
      </c>
      <c r="B3" s="2"/>
      <c r="C3" s="2" t="s">
        <v>0</v>
      </c>
      <c r="D3" s="2" t="s">
        <v>1</v>
      </c>
      <c r="E3" s="4" t="s">
        <v>2</v>
      </c>
      <c r="F3" s="2" t="s">
        <v>11</v>
      </c>
      <c r="G3" s="2" t="s">
        <v>3</v>
      </c>
      <c r="H3" s="4" t="s">
        <v>12</v>
      </c>
      <c r="I3" s="2" t="s">
        <v>27</v>
      </c>
      <c r="J3" s="4" t="s">
        <v>4</v>
      </c>
      <c r="K3" s="2" t="s">
        <v>5</v>
      </c>
      <c r="L3" s="2" t="s">
        <v>13</v>
      </c>
      <c r="M3" s="15" t="s">
        <v>6</v>
      </c>
      <c r="N3" s="15"/>
      <c r="O3" s="16"/>
      <c r="P3" s="16"/>
    </row>
    <row r="4" spans="1:16" ht="27.6" customHeight="1" thickTop="1" x14ac:dyDescent="0.25">
      <c r="A4" s="11" t="s">
        <v>28</v>
      </c>
      <c r="B4" s="8">
        <v>200</v>
      </c>
      <c r="C4" s="11" t="s">
        <v>18</v>
      </c>
      <c r="D4" s="11" t="s">
        <v>9</v>
      </c>
      <c r="E4" s="6" t="s">
        <v>29</v>
      </c>
      <c r="F4" s="8" t="s">
        <v>19</v>
      </c>
      <c r="G4" s="9" t="s">
        <v>14</v>
      </c>
      <c r="H4" s="9" t="s">
        <v>20</v>
      </c>
      <c r="I4" s="9" t="s">
        <v>21</v>
      </c>
      <c r="J4" s="8" t="s">
        <v>7</v>
      </c>
      <c r="K4" s="9" t="s">
        <v>8</v>
      </c>
      <c r="L4" s="11" t="s">
        <v>22</v>
      </c>
      <c r="M4" s="17"/>
      <c r="N4" s="17"/>
      <c r="O4" s="18"/>
      <c r="P4" s="18"/>
    </row>
    <row r="5" spans="1:16" ht="27.6" customHeight="1" x14ac:dyDescent="0.25">
      <c r="A5" s="11" t="s">
        <v>23</v>
      </c>
      <c r="B5" s="8">
        <v>100</v>
      </c>
      <c r="C5" s="11" t="s">
        <v>24</v>
      </c>
      <c r="D5" s="11" t="s">
        <v>9</v>
      </c>
      <c r="E5" s="8" t="s">
        <v>25</v>
      </c>
      <c r="F5" s="8" t="s">
        <v>26</v>
      </c>
      <c r="G5" s="9" t="s">
        <v>14</v>
      </c>
      <c r="H5" s="7" t="s">
        <v>15</v>
      </c>
      <c r="I5" s="9" t="s">
        <v>16</v>
      </c>
      <c r="J5" s="8" t="s">
        <v>7</v>
      </c>
      <c r="K5" s="9" t="s">
        <v>8</v>
      </c>
      <c r="L5" s="5" t="s">
        <v>17</v>
      </c>
      <c r="M5" s="17"/>
      <c r="N5" s="17"/>
      <c r="O5" s="18"/>
      <c r="P5" s="18"/>
    </row>
    <row r="6" spans="1:16" ht="30" x14ac:dyDescent="0.25">
      <c r="A6" s="12" t="s">
        <v>54</v>
      </c>
      <c r="B6" s="8">
        <v>150</v>
      </c>
      <c r="C6" s="12" t="s">
        <v>55</v>
      </c>
      <c r="D6" s="12" t="s">
        <v>9</v>
      </c>
      <c r="E6" s="8" t="s">
        <v>56</v>
      </c>
      <c r="F6" s="8" t="s">
        <v>57</v>
      </c>
      <c r="G6" s="9" t="s">
        <v>58</v>
      </c>
      <c r="H6" s="12" t="s">
        <v>59</v>
      </c>
      <c r="I6" s="9" t="s">
        <v>60</v>
      </c>
      <c r="J6" s="8" t="s">
        <v>7</v>
      </c>
      <c r="K6" s="9" t="s">
        <v>61</v>
      </c>
      <c r="L6" s="12" t="s">
        <v>36</v>
      </c>
      <c r="M6" s="19"/>
      <c r="N6" s="20"/>
      <c r="O6" s="20"/>
      <c r="P6" s="21"/>
    </row>
    <row r="7" spans="1:16" ht="30" x14ac:dyDescent="0.25">
      <c r="A7" s="5" t="s">
        <v>52</v>
      </c>
      <c r="B7" s="6">
        <v>150</v>
      </c>
      <c r="C7" s="5" t="s">
        <v>30</v>
      </c>
      <c r="D7" s="13" t="s">
        <v>31</v>
      </c>
      <c r="E7" s="14" t="s">
        <v>53</v>
      </c>
      <c r="F7" s="6" t="s">
        <v>32</v>
      </c>
      <c r="G7" s="7" t="s">
        <v>33</v>
      </c>
      <c r="H7" s="5" t="s">
        <v>34</v>
      </c>
      <c r="I7" s="7" t="s">
        <v>35</v>
      </c>
      <c r="J7" s="6" t="s">
        <v>7</v>
      </c>
      <c r="K7" s="7" t="s">
        <v>8</v>
      </c>
      <c r="L7" s="12" t="s">
        <v>36</v>
      </c>
      <c r="M7" s="19"/>
      <c r="N7" s="20"/>
      <c r="O7" s="20"/>
      <c r="P7" s="21"/>
    </row>
    <row r="8" spans="1:16" ht="30" x14ac:dyDescent="0.25">
      <c r="A8" s="12" t="s">
        <v>37</v>
      </c>
      <c r="B8" s="8">
        <v>50</v>
      </c>
      <c r="C8" s="5" t="s">
        <v>30</v>
      </c>
      <c r="D8" s="13" t="s">
        <v>31</v>
      </c>
      <c r="E8" s="14" t="s">
        <v>70</v>
      </c>
      <c r="F8" s="6" t="s">
        <v>32</v>
      </c>
      <c r="G8" s="7" t="s">
        <v>33</v>
      </c>
      <c r="H8" s="5" t="s">
        <v>34</v>
      </c>
      <c r="I8" s="7" t="s">
        <v>35</v>
      </c>
      <c r="J8" s="6" t="s">
        <v>7</v>
      </c>
      <c r="K8" s="7" t="s">
        <v>8</v>
      </c>
      <c r="L8" s="12" t="s">
        <v>36</v>
      </c>
      <c r="M8" s="19"/>
      <c r="N8" s="20"/>
      <c r="O8" s="20"/>
      <c r="P8" s="21"/>
    </row>
    <row r="9" spans="1:16" ht="45" x14ac:dyDescent="0.25">
      <c r="A9" s="12" t="s">
        <v>38</v>
      </c>
      <c r="B9" s="8">
        <v>120</v>
      </c>
      <c r="C9" s="12" t="s">
        <v>39</v>
      </c>
      <c r="D9" s="12" t="s">
        <v>40</v>
      </c>
      <c r="E9" s="8" t="s">
        <v>41</v>
      </c>
      <c r="F9" s="12" t="s">
        <v>42</v>
      </c>
      <c r="G9" s="12" t="s">
        <v>43</v>
      </c>
      <c r="H9" s="12" t="s">
        <v>44</v>
      </c>
      <c r="I9" s="18" t="s">
        <v>45</v>
      </c>
      <c r="J9" s="18"/>
      <c r="K9" s="18"/>
      <c r="L9" s="12"/>
      <c r="M9" s="19"/>
      <c r="N9" s="20"/>
      <c r="O9" s="20"/>
      <c r="P9" s="21"/>
    </row>
    <row r="10" spans="1:16" ht="45" x14ac:dyDescent="0.25">
      <c r="A10" s="12" t="s">
        <v>46</v>
      </c>
      <c r="B10" s="8">
        <v>120</v>
      </c>
      <c r="C10" s="12" t="s">
        <v>47</v>
      </c>
      <c r="D10" s="12" t="s">
        <v>48</v>
      </c>
      <c r="E10" s="8" t="s">
        <v>25</v>
      </c>
      <c r="F10" s="12" t="s">
        <v>42</v>
      </c>
      <c r="G10" s="12" t="s">
        <v>49</v>
      </c>
      <c r="H10" s="12" t="s">
        <v>50</v>
      </c>
      <c r="I10" s="18" t="s">
        <v>51</v>
      </c>
      <c r="J10" s="18"/>
      <c r="K10" s="18"/>
      <c r="L10" s="12"/>
      <c r="M10" s="19"/>
      <c r="N10" s="20"/>
      <c r="O10" s="20"/>
      <c r="P10" s="21"/>
    </row>
    <row r="11" spans="1:16" ht="30" x14ac:dyDescent="0.25">
      <c r="A11" s="12" t="s">
        <v>62</v>
      </c>
      <c r="B11" s="8">
        <v>110</v>
      </c>
      <c r="C11" s="12" t="s">
        <v>71</v>
      </c>
      <c r="D11" s="12" t="s">
        <v>63</v>
      </c>
      <c r="E11" s="8" t="s">
        <v>64</v>
      </c>
      <c r="F11" s="8" t="s">
        <v>65</v>
      </c>
      <c r="G11" s="9" t="s">
        <v>66</v>
      </c>
      <c r="H11" s="12" t="s">
        <v>67</v>
      </c>
      <c r="I11" s="9" t="s">
        <v>68</v>
      </c>
      <c r="J11" s="8" t="s">
        <v>7</v>
      </c>
      <c r="K11" s="9" t="s">
        <v>66</v>
      </c>
      <c r="L11" s="12" t="s">
        <v>69</v>
      </c>
      <c r="M11" s="19"/>
      <c r="N11" s="20"/>
      <c r="O11" s="20"/>
      <c r="P11" s="21"/>
    </row>
    <row r="15" spans="1:16" x14ac:dyDescent="0.25">
      <c r="A15" s="22" t="s">
        <v>72</v>
      </c>
      <c r="B15" s="22"/>
      <c r="C15" s="22"/>
      <c r="D15" s="22"/>
    </row>
  </sheetData>
  <mergeCells count="11">
    <mergeCell ref="M11:P11"/>
    <mergeCell ref="M6:P6"/>
    <mergeCell ref="M7:P7"/>
    <mergeCell ref="M8:P8"/>
    <mergeCell ref="M9:P9"/>
    <mergeCell ref="M10:P10"/>
    <mergeCell ref="M3:P3"/>
    <mergeCell ref="M4:P4"/>
    <mergeCell ref="M5:P5"/>
    <mergeCell ref="I9:K9"/>
    <mergeCell ref="I10:K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E340A-F2DB-436A-8EE3-CDA5C22B4426}">
  <dimension ref="A1:G31"/>
  <sheetViews>
    <sheetView tabSelected="1" workbookViewId="0">
      <selection activeCell="B28" sqref="B28"/>
    </sheetView>
  </sheetViews>
  <sheetFormatPr defaultRowHeight="15" x14ac:dyDescent="0.25"/>
  <cols>
    <col min="2" max="2" width="24.85546875" customWidth="1"/>
    <col min="3" max="3" width="36.28515625" customWidth="1"/>
    <col min="5" max="5" width="14" customWidth="1"/>
    <col min="6" max="6" width="11.140625" customWidth="1"/>
    <col min="7" max="7" width="15.28515625" customWidth="1"/>
  </cols>
  <sheetData>
    <row r="1" spans="1:7" x14ac:dyDescent="0.25">
      <c r="A1" s="23"/>
      <c r="B1" s="23" t="s">
        <v>73</v>
      </c>
      <c r="C1" s="23"/>
      <c r="D1" s="23"/>
      <c r="E1" s="23"/>
      <c r="F1" s="23"/>
      <c r="G1" s="23"/>
    </row>
    <row r="2" spans="1:7" ht="23.25" x14ac:dyDescent="0.25">
      <c r="A2" s="23"/>
      <c r="B2" s="24" t="s">
        <v>74</v>
      </c>
      <c r="C2" s="24"/>
      <c r="D2" s="24"/>
      <c r="E2" s="23"/>
      <c r="F2" s="23"/>
      <c r="G2" s="23"/>
    </row>
    <row r="3" spans="1:7" ht="18" x14ac:dyDescent="0.25">
      <c r="A3" s="23"/>
      <c r="B3" s="25"/>
      <c r="C3" s="23"/>
      <c r="D3" s="23"/>
      <c r="E3" s="23"/>
      <c r="F3" s="23"/>
      <c r="G3" s="23"/>
    </row>
    <row r="4" spans="1:7" ht="18.75" x14ac:dyDescent="0.25">
      <c r="A4" s="26"/>
      <c r="B4" s="27" t="s">
        <v>75</v>
      </c>
      <c r="C4" s="28"/>
      <c r="D4" s="29"/>
      <c r="E4" s="26"/>
      <c r="F4" s="26"/>
      <c r="G4" s="26"/>
    </row>
    <row r="5" spans="1:7" x14ac:dyDescent="0.25">
      <c r="A5" s="30"/>
      <c r="B5" s="31"/>
      <c r="C5" s="32"/>
      <c r="D5" s="32"/>
      <c r="E5" s="30"/>
      <c r="F5" s="30"/>
      <c r="G5" s="30"/>
    </row>
    <row r="6" spans="1:7" x14ac:dyDescent="0.25">
      <c r="A6" s="30"/>
      <c r="B6" s="31" t="s">
        <v>76</v>
      </c>
      <c r="C6" s="33" t="s">
        <v>77</v>
      </c>
      <c r="D6" s="33"/>
      <c r="E6" s="30"/>
      <c r="F6" s="30"/>
      <c r="G6" s="30"/>
    </row>
    <row r="7" spans="1:7" ht="31.5" x14ac:dyDescent="0.25">
      <c r="A7" s="30"/>
      <c r="B7" s="31" t="s">
        <v>78</v>
      </c>
      <c r="C7" s="34" t="s">
        <v>79</v>
      </c>
      <c r="D7" s="33"/>
      <c r="E7" s="30"/>
      <c r="F7" s="30"/>
      <c r="G7" s="30"/>
    </row>
    <row r="8" spans="1:7" ht="15.75" x14ac:dyDescent="0.25">
      <c r="A8" s="30"/>
      <c r="B8" s="31" t="s">
        <v>80</v>
      </c>
      <c r="C8" s="35" t="s">
        <v>81</v>
      </c>
      <c r="D8" s="33"/>
      <c r="E8" s="30"/>
      <c r="F8" s="30"/>
      <c r="G8" s="30"/>
    </row>
    <row r="9" spans="1:7" ht="15.75" x14ac:dyDescent="0.25">
      <c r="A9" s="30"/>
      <c r="B9" s="31" t="s">
        <v>82</v>
      </c>
      <c r="C9" s="35" t="s">
        <v>83</v>
      </c>
      <c r="D9" s="33"/>
      <c r="E9" s="30"/>
      <c r="F9" s="30"/>
      <c r="G9" s="30"/>
    </row>
    <row r="10" spans="1:7" x14ac:dyDescent="0.25">
      <c r="A10" s="36"/>
      <c r="B10" s="31"/>
      <c r="C10" s="30"/>
      <c r="D10" s="36"/>
      <c r="E10" s="36"/>
      <c r="F10" s="36"/>
      <c r="G10" s="36"/>
    </row>
    <row r="11" spans="1:7" ht="15.75" x14ac:dyDescent="0.25">
      <c r="A11" s="26"/>
      <c r="B11" s="37" t="s">
        <v>84</v>
      </c>
      <c r="C11" s="38"/>
      <c r="D11" s="26"/>
      <c r="E11" s="26"/>
      <c r="F11" s="26"/>
      <c r="G11" s="26"/>
    </row>
    <row r="12" spans="1:7" x14ac:dyDescent="0.25">
      <c r="A12" s="26"/>
      <c r="B12" s="39" t="s">
        <v>85</v>
      </c>
      <c r="C12" s="39"/>
      <c r="D12" s="26"/>
      <c r="E12" s="26"/>
      <c r="F12" s="26"/>
      <c r="G12" s="26"/>
    </row>
    <row r="13" spans="1:7" x14ac:dyDescent="0.25">
      <c r="A13" s="26"/>
      <c r="B13" s="39" t="s">
        <v>86</v>
      </c>
      <c r="C13" s="39"/>
      <c r="D13" s="40"/>
      <c r="E13" s="26"/>
      <c r="F13" s="26"/>
      <c r="G13" s="26"/>
    </row>
    <row r="14" spans="1:7" x14ac:dyDescent="0.25">
      <c r="A14" s="26"/>
      <c r="B14" s="39" t="s">
        <v>87</v>
      </c>
      <c r="C14" s="39"/>
      <c r="D14" s="26"/>
      <c r="E14" s="26"/>
      <c r="F14" s="26"/>
      <c r="G14" s="26"/>
    </row>
    <row r="15" spans="1:7" x14ac:dyDescent="0.25">
      <c r="A15" s="26"/>
      <c r="B15" s="39" t="s">
        <v>88</v>
      </c>
      <c r="C15" s="39"/>
      <c r="D15" s="26"/>
      <c r="E15" s="26"/>
      <c r="F15" s="26"/>
      <c r="G15" s="26"/>
    </row>
    <row r="16" spans="1:7" x14ac:dyDescent="0.25">
      <c r="A16" s="26"/>
      <c r="B16" s="39" t="s">
        <v>89</v>
      </c>
      <c r="C16" s="39"/>
      <c r="D16" s="26"/>
      <c r="E16" s="26"/>
      <c r="F16" s="26"/>
      <c r="G16" s="26"/>
    </row>
    <row r="17" spans="1:7" x14ac:dyDescent="0.25">
      <c r="A17" s="26"/>
      <c r="B17" s="39" t="s">
        <v>90</v>
      </c>
      <c r="C17" s="39"/>
      <c r="D17" s="26"/>
      <c r="E17" s="26"/>
      <c r="F17" s="26"/>
      <c r="G17" s="26"/>
    </row>
    <row r="18" spans="1:7" ht="15.75" thickBot="1" x14ac:dyDescent="0.3">
      <c r="A18" s="26"/>
      <c r="B18" s="26"/>
      <c r="C18" s="26"/>
      <c r="D18" s="26"/>
      <c r="E18" s="26"/>
      <c r="F18" s="26"/>
      <c r="G18" s="26"/>
    </row>
    <row r="19" spans="1:7" ht="45.75" thickBot="1" x14ac:dyDescent="0.3">
      <c r="A19" s="41" t="s">
        <v>91</v>
      </c>
      <c r="B19" s="42" t="s">
        <v>92</v>
      </c>
      <c r="C19" s="43" t="s">
        <v>93</v>
      </c>
      <c r="D19" s="43" t="s">
        <v>94</v>
      </c>
      <c r="E19" s="43" t="s">
        <v>95</v>
      </c>
      <c r="F19" s="43" t="s">
        <v>96</v>
      </c>
      <c r="G19" s="43" t="s">
        <v>97</v>
      </c>
    </row>
    <row r="20" spans="1:7" x14ac:dyDescent="0.25">
      <c r="A20" s="44">
        <v>1</v>
      </c>
      <c r="B20" s="45" t="s">
        <v>28</v>
      </c>
      <c r="C20" s="46">
        <v>200</v>
      </c>
      <c r="D20" s="47">
        <v>0</v>
      </c>
      <c r="E20" s="48">
        <f>C20*D20</f>
        <v>0</v>
      </c>
      <c r="F20" s="49">
        <f>E20*0.21</f>
        <v>0</v>
      </c>
      <c r="G20" s="48">
        <f>E20+F20</f>
        <v>0</v>
      </c>
    </row>
    <row r="21" spans="1:7" x14ac:dyDescent="0.25">
      <c r="A21" s="44">
        <v>2</v>
      </c>
      <c r="B21" s="50" t="s">
        <v>23</v>
      </c>
      <c r="C21" s="46">
        <v>100</v>
      </c>
      <c r="D21" s="47">
        <v>0</v>
      </c>
      <c r="E21" s="48">
        <f t="shared" ref="E21:E29" si="0">C21*D21</f>
        <v>0</v>
      </c>
      <c r="F21" s="49">
        <f t="shared" ref="F21:F29" si="1">E21*0.21</f>
        <v>0</v>
      </c>
      <c r="G21" s="48">
        <f t="shared" ref="G21:G29" si="2">E21+F21</f>
        <v>0</v>
      </c>
    </row>
    <row r="22" spans="1:7" x14ac:dyDescent="0.25">
      <c r="A22" s="44">
        <v>3</v>
      </c>
      <c r="B22" s="50" t="s">
        <v>54</v>
      </c>
      <c r="C22" s="46">
        <v>150</v>
      </c>
      <c r="D22" s="47">
        <v>0</v>
      </c>
      <c r="E22" s="48">
        <f t="shared" si="0"/>
        <v>0</v>
      </c>
      <c r="F22" s="49">
        <f t="shared" si="1"/>
        <v>0</v>
      </c>
      <c r="G22" s="48">
        <f t="shared" si="2"/>
        <v>0</v>
      </c>
    </row>
    <row r="23" spans="1:7" x14ac:dyDescent="0.25">
      <c r="A23" s="44">
        <v>4</v>
      </c>
      <c r="B23" s="50" t="s">
        <v>52</v>
      </c>
      <c r="C23" s="46">
        <v>150</v>
      </c>
      <c r="D23" s="47">
        <v>0</v>
      </c>
      <c r="E23" s="48">
        <f t="shared" si="0"/>
        <v>0</v>
      </c>
      <c r="F23" s="49">
        <f t="shared" si="1"/>
        <v>0</v>
      </c>
      <c r="G23" s="48">
        <f t="shared" si="2"/>
        <v>0</v>
      </c>
    </row>
    <row r="24" spans="1:7" x14ac:dyDescent="0.25">
      <c r="A24" s="44">
        <v>5</v>
      </c>
      <c r="B24" s="50" t="s">
        <v>37</v>
      </c>
      <c r="C24" s="46">
        <v>50</v>
      </c>
      <c r="D24" s="47">
        <v>0</v>
      </c>
      <c r="E24" s="48">
        <f t="shared" ref="E24:E27" si="3">C24*D24</f>
        <v>0</v>
      </c>
      <c r="F24" s="49">
        <f t="shared" ref="F24:F27" si="4">E24*0.21</f>
        <v>0</v>
      </c>
      <c r="G24" s="48">
        <f t="shared" ref="G24:G27" si="5">E24+F24</f>
        <v>0</v>
      </c>
    </row>
    <row r="25" spans="1:7" x14ac:dyDescent="0.25">
      <c r="A25" s="44">
        <v>6</v>
      </c>
      <c r="B25" s="50" t="s">
        <v>38</v>
      </c>
      <c r="C25" s="46">
        <v>120</v>
      </c>
      <c r="D25" s="47">
        <v>0</v>
      </c>
      <c r="E25" s="48">
        <f t="shared" si="3"/>
        <v>0</v>
      </c>
      <c r="F25" s="49">
        <f t="shared" si="4"/>
        <v>0</v>
      </c>
      <c r="G25" s="48">
        <f t="shared" si="5"/>
        <v>0</v>
      </c>
    </row>
    <row r="26" spans="1:7" x14ac:dyDescent="0.25">
      <c r="A26" s="44">
        <v>7</v>
      </c>
      <c r="B26" s="50" t="s">
        <v>46</v>
      </c>
      <c r="C26" s="46">
        <v>120</v>
      </c>
      <c r="D26" s="47">
        <v>0</v>
      </c>
      <c r="E26" s="48">
        <f t="shared" si="3"/>
        <v>0</v>
      </c>
      <c r="F26" s="49">
        <f t="shared" si="4"/>
        <v>0</v>
      </c>
      <c r="G26" s="48">
        <f t="shared" si="5"/>
        <v>0</v>
      </c>
    </row>
    <row r="27" spans="1:7" x14ac:dyDescent="0.25">
      <c r="A27" s="44">
        <v>8</v>
      </c>
      <c r="B27" s="50" t="s">
        <v>62</v>
      </c>
      <c r="C27" s="46">
        <v>110</v>
      </c>
      <c r="D27" s="47">
        <v>0</v>
      </c>
      <c r="E27" s="48">
        <f t="shared" si="3"/>
        <v>0</v>
      </c>
      <c r="F27" s="49">
        <f t="shared" si="4"/>
        <v>0</v>
      </c>
      <c r="G27" s="48">
        <f t="shared" si="5"/>
        <v>0</v>
      </c>
    </row>
    <row r="28" spans="1:7" x14ac:dyDescent="0.25">
      <c r="A28" s="44">
        <v>9</v>
      </c>
      <c r="B28" s="50"/>
      <c r="C28" s="46"/>
      <c r="D28" s="47">
        <v>0</v>
      </c>
      <c r="E28" s="48">
        <f t="shared" si="0"/>
        <v>0</v>
      </c>
      <c r="F28" s="49">
        <f t="shared" si="1"/>
        <v>0</v>
      </c>
      <c r="G28" s="48">
        <f t="shared" si="2"/>
        <v>0</v>
      </c>
    </row>
    <row r="29" spans="1:7" ht="15.75" thickBot="1" x14ac:dyDescent="0.3">
      <c r="A29" s="51">
        <v>10</v>
      </c>
      <c r="B29" s="52" t="s">
        <v>98</v>
      </c>
      <c r="C29" s="53"/>
      <c r="D29" s="54">
        <v>0</v>
      </c>
      <c r="E29" s="48">
        <f t="shared" si="0"/>
        <v>0</v>
      </c>
      <c r="F29" s="55">
        <f t="shared" si="1"/>
        <v>0</v>
      </c>
      <c r="G29" s="48">
        <f t="shared" si="2"/>
        <v>0</v>
      </c>
    </row>
    <row r="30" spans="1:7" ht="15.75" thickBot="1" x14ac:dyDescent="0.3">
      <c r="A30" s="26"/>
      <c r="B30" s="56" t="s">
        <v>99</v>
      </c>
      <c r="C30" s="57"/>
      <c r="D30" s="57"/>
      <c r="E30" s="58">
        <f>SUM(E20:E29)</f>
        <v>0</v>
      </c>
      <c r="F30" s="59"/>
      <c r="G30" s="58">
        <f>SUM(G20:G29)</f>
        <v>0</v>
      </c>
    </row>
    <row r="31" spans="1:7" x14ac:dyDescent="0.25">
      <c r="A31" s="26"/>
      <c r="B31" s="26"/>
      <c r="C31" s="26"/>
      <c r="D31" s="60"/>
      <c r="E31" s="61"/>
      <c r="F31" s="61"/>
      <c r="G31" s="61"/>
    </row>
  </sheetData>
  <mergeCells count="4">
    <mergeCell ref="B2:D2"/>
    <mergeCell ref="C4:D4"/>
    <mergeCell ref="C5:D5"/>
    <mergeCell ref="B30:D3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2026-01-28T07:41:01Z</dcterms:modified>
</cp:coreProperties>
</file>