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EO-INF\projektPAM\EGJE\smlouva2025\smlouva_uprava\dokoncovani\z_pravniho\"/>
    </mc:Choice>
  </mc:AlternateContent>
  <xr:revisionPtr revIDLastSave="0" documentId="13_ncr:1_{7BD12BA9-0649-434A-A05C-7B5E549DE34D}" xr6:coauthVersionLast="47" xr6:coauthVersionMax="47" xr10:uidLastSave="{00000000-0000-0000-0000-000000000000}"/>
  <bookViews>
    <workbookView xWindow="10536" yWindow="6000" windowWidth="18048" windowHeight="10776" xr2:uid="{A3E6BC18-8790-4FA3-BE6B-095A47CA96B8}"/>
  </bookViews>
  <sheets>
    <sheet name="Cenová tabulka" sheetId="1" r:id="rId1"/>
    <sheet name="Maximálně příspustné částk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F13" i="1" s="1"/>
  <c r="F12" i="1"/>
  <c r="F17" i="1" l="1"/>
  <c r="F18" i="1" s="1"/>
</calcChain>
</file>

<file path=xl/sharedStrings.xml><?xml version="1.0" encoding="utf-8"?>
<sst xmlns="http://schemas.openxmlformats.org/spreadsheetml/2006/main" count="37" uniqueCount="31">
  <si>
    <t>Řádek</t>
  </si>
  <si>
    <t>Položka</t>
  </si>
  <si>
    <t>1a</t>
  </si>
  <si>
    <t>Cena roční servisní podpory – základ systému včetně modulu Cestovní příkazy a datových rozhraní,  běžící od ledna 2018, stanovená dle smlouvy Objednatele č. 0214/VŠ/2016.</t>
  </si>
  <si>
    <t>90 505 Kč</t>
  </si>
  <si>
    <t>1b</t>
  </si>
  <si>
    <t>117 771 Kč</t>
  </si>
  <si>
    <t>1c</t>
  </si>
  <si>
    <t>24 500 Kč</t>
  </si>
  <si>
    <t>1d</t>
  </si>
  <si>
    <t>18 000 Kč</t>
  </si>
  <si>
    <t>1e</t>
  </si>
  <si>
    <t>Cena roční servisní podpory – paušální poplatek za „čtecí“ sestavy s koncovkou „fvse“, běžící od účinnosti této smlouvy</t>
  </si>
  <si>
    <t>12 000 Kč</t>
  </si>
  <si>
    <t xml:space="preserve">Cena roční servisní podpory – běžící od listopadu 2020, stanovená dle smlouvy Objednatele č. 0161/VŠ/2020. V tom:
• modul Docházka
• modul Schvalovací workflow
• modul Elektronická daňovka
</t>
  </si>
  <si>
    <t>Celková cena předmětu této smlouvy ročně nejvýše
(součet částek v řádcích 1 a 2)</t>
  </si>
  <si>
    <t>Celková cena za poskytování servisní podpory EGJE 
(součet částek v řádcích 1a až 1e)</t>
  </si>
  <si>
    <r>
      <rPr>
        <b/>
        <sz val="11"/>
        <color theme="1"/>
        <rFont val="Calibri"/>
        <family val="2"/>
        <charset val="238"/>
        <scheme val="minor"/>
      </rPr>
      <t>Cena za vyžádané služby (nad rámec servisní podpory)</t>
    </r>
    <r>
      <rPr>
        <sz val="11"/>
        <color theme="1"/>
        <rFont val="Calibri"/>
        <family val="2"/>
        <charset val="238"/>
        <scheme val="minor"/>
      </rPr>
      <t xml:space="preserve">
Objednatel nemusí tento objem vyčerpat.</t>
    </r>
  </si>
  <si>
    <t>⯈ Hodinová sazba</t>
  </si>
  <si>
    <t>Maximálně přípustná částka bez DPH</t>
  </si>
  <si>
    <t>Tato příloha obsahuje cenovou specifikaci roční servisní podpory a cenu vyžádaných služeb.</t>
  </si>
  <si>
    <t>Hodinová sazba maximálně 1 573 Kč</t>
  </si>
  <si>
    <t>Cena roční servisní podpory – modul Strava, 
běžící od účinnosti této smlouvy</t>
  </si>
  <si>
    <t>Cena roční servisní podpory – sestava Imp02 sloužící k importu, 
běžící od účinnosti této smlouvy</t>
  </si>
  <si>
    <t>Účastník vyplní pouze žlutě podbarvená pole.</t>
  </si>
  <si>
    <t>Ve sloupci „Cena bez DPH“ je uvedena cena dle vzorce:
maximální roční rozsah hodin krát výše hodinové sazby.</t>
  </si>
  <si>
    <t>Veřejná zakázka „Poskytování servisní podpory a rozvoje systému EGJE 2025“</t>
  </si>
  <si>
    <t>[1] Zvolené časové období (4 roky) je stanoveno podle § 21, odst. 1, písm. a) zákona č. 134/2016 Sb., o zadávání veřejných zakázkách, ve znění pozdějších předpisů, pro stanovení předpokládané hodnoty veřejné zakázky na služby. Smlouva je uzavřena na dobu neurčitou.</t>
  </si>
  <si>
    <r>
      <t xml:space="preserve">CELKOVÁ NABÍDKOVÁ CENA </t>
    </r>
    <r>
      <rPr>
        <sz val="11"/>
        <color theme="1"/>
        <rFont val="Calibri"/>
        <family val="2"/>
        <charset val="238"/>
        <scheme val="minor"/>
      </rPr>
      <t>[1]</t>
    </r>
    <r>
      <rPr>
        <b/>
        <sz val="11"/>
        <color theme="1"/>
        <rFont val="Calibri"/>
        <family val="2"/>
        <charset val="238"/>
        <scheme val="minor"/>
      </rPr>
      <t xml:space="preserve">
(„částka v řádku 3“ krát čtyři roky)</t>
    </r>
  </si>
  <si>
    <t>Cena
bez DPH</t>
  </si>
  <si>
    <t>Příloha č. 4 Zadávací dokumentace - Cenová tabulka (resp. Příloha E smlouvy)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</si>
</sst>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\ &quot;Kč&quot;"/>
    <numFmt numFmtId="165" formatCode="&quot;⯈ Maximální roční rozsah &quot;0&quot; hodin&quot;"/>
    <numFmt numFmtId="166" formatCode="_-* #,##0\ &quot;Kč&quot;_-;\-* #,##0\ &quot;Kč&quot;_-;_-* &quot;-&quot;??\ &quot;Kč&quot;_-;_-@_-"/>
    <numFmt numFmtId="167" formatCode="&quot;(maximálně &quot;#,##0&quot; Kč)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4"/>
      <color theme="1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166" fontId="4" fillId="3" borderId="1" xfId="1" applyNumberFormat="1" applyFont="1" applyFill="1" applyBorder="1" applyAlignment="1">
      <alignment horizontal="right" vertical="center" wrapText="1"/>
    </xf>
    <xf numFmtId="164" fontId="0" fillId="4" borderId="3" xfId="0" applyNumberFormat="1" applyFill="1" applyBorder="1" applyAlignment="1" applyProtection="1">
      <alignment horizontal="right" vertical="center" wrapText="1"/>
      <protection locked="0"/>
    </xf>
    <xf numFmtId="0" fontId="3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top" wrapText="1"/>
    </xf>
    <xf numFmtId="164" fontId="0" fillId="0" borderId="0" xfId="0" applyNumberFormat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12" xfId="0" applyBorder="1" applyAlignment="1">
      <alignment horizontal="left"/>
    </xf>
    <xf numFmtId="167" fontId="6" fillId="0" borderId="14" xfId="0" applyNumberFormat="1" applyFont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165" fontId="2" fillId="0" borderId="6" xfId="0" applyNumberFormat="1" applyFont="1" applyBorder="1" applyAlignment="1">
      <alignment horizontal="left" vertical="top" wrapText="1"/>
    </xf>
    <xf numFmtId="165" fontId="2" fillId="0" borderId="0" xfId="0" applyNumberFormat="1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3" fillId="0" borderId="7" xfId="0" applyNumberFormat="1" applyFont="1" applyBorder="1" applyAlignment="1">
      <alignment horizontal="right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164" fontId="3" fillId="0" borderId="11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4" fontId="7" fillId="0" borderId="0" xfId="0" applyNumberFormat="1" applyFont="1" applyAlignment="1">
      <alignment horizontal="left" shrinkToFit="1"/>
    </xf>
    <xf numFmtId="4" fontId="0" fillId="0" borderId="0" xfId="0" applyNumberFormat="1" applyAlignment="1">
      <alignment horizontal="left" shrinkToFit="1"/>
    </xf>
    <xf numFmtId="0" fontId="0" fillId="0" borderId="2" xfId="0" applyBorder="1" applyAlignment="1">
      <alignment horizontal="center" vertical="center" wrapText="1"/>
    </xf>
    <xf numFmtId="0" fontId="5" fillId="3" borderId="7" xfId="0" applyFont="1" applyFill="1" applyBorder="1" applyAlignment="1">
      <alignment horizontal="right" vertical="center" wrapText="1"/>
    </xf>
    <xf numFmtId="0" fontId="5" fillId="3" borderId="8" xfId="0" applyFont="1" applyFill="1" applyBorder="1" applyAlignment="1">
      <alignment horizontal="right" vertical="center" wrapText="1"/>
    </xf>
    <xf numFmtId="0" fontId="5" fillId="3" borderId="11" xfId="0" applyFont="1" applyFill="1" applyBorder="1" applyAlignment="1">
      <alignment horizontal="righ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58529-341D-40D6-B1F0-914CA5A05C5E}">
  <dimension ref="A1:F21"/>
  <sheetViews>
    <sheetView tabSelected="1" zoomScale="115" zoomScaleNormal="115" workbookViewId="0">
      <selection activeCell="F7" sqref="F7"/>
    </sheetView>
  </sheetViews>
  <sheetFormatPr defaultColWidth="38.88671875" defaultRowHeight="14.4" x14ac:dyDescent="0.3"/>
  <cols>
    <col min="1" max="1" width="6.88671875" customWidth="1"/>
    <col min="2" max="2" width="17.44140625" customWidth="1"/>
    <col min="3" max="3" width="8.88671875" customWidth="1"/>
    <col min="4" max="4" width="12.77734375" customWidth="1"/>
    <col min="5" max="5" width="27.6640625" customWidth="1"/>
    <col min="6" max="6" width="12.77734375" customWidth="1"/>
  </cols>
  <sheetData>
    <row r="1" spans="1:6" ht="18" x14ac:dyDescent="0.35">
      <c r="A1" s="44" t="s">
        <v>30</v>
      </c>
      <c r="B1" s="44"/>
      <c r="C1" s="44"/>
      <c r="D1" s="44"/>
      <c r="E1" s="44"/>
      <c r="F1" s="44"/>
    </row>
    <row r="2" spans="1:6" x14ac:dyDescent="0.3">
      <c r="A2" s="45" t="s">
        <v>26</v>
      </c>
      <c r="B2" s="45"/>
      <c r="C2" s="45"/>
      <c r="D2" s="45"/>
      <c r="E2" s="45"/>
      <c r="F2" s="45"/>
    </row>
    <row r="3" spans="1:6" x14ac:dyDescent="0.3">
      <c r="A3" s="43" t="s">
        <v>20</v>
      </c>
      <c r="B3" s="43"/>
      <c r="C3" s="43"/>
      <c r="D3" s="43"/>
      <c r="E3" s="43"/>
      <c r="F3" s="43"/>
    </row>
    <row r="4" spans="1:6" x14ac:dyDescent="0.3">
      <c r="A4" s="17" t="s">
        <v>24</v>
      </c>
      <c r="B4" s="16"/>
      <c r="C4" s="16"/>
      <c r="D4" s="16"/>
      <c r="E4" s="16"/>
      <c r="F4" s="16"/>
    </row>
    <row r="5" spans="1:6" x14ac:dyDescent="0.3">
      <c r="A5" s="18"/>
      <c r="B5" s="18"/>
      <c r="C5" s="18"/>
      <c r="D5" s="18"/>
      <c r="E5" s="18"/>
      <c r="F5" s="18"/>
    </row>
    <row r="6" spans="1:6" ht="28.8" x14ac:dyDescent="0.3">
      <c r="A6" s="1" t="s">
        <v>0</v>
      </c>
      <c r="B6" s="21" t="s">
        <v>1</v>
      </c>
      <c r="C6" s="22"/>
      <c r="D6" s="22"/>
      <c r="E6" s="22"/>
      <c r="F6" s="8" t="s">
        <v>29</v>
      </c>
    </row>
    <row r="7" spans="1:6" ht="43.8" customHeight="1" x14ac:dyDescent="0.3">
      <c r="A7" s="3" t="s">
        <v>2</v>
      </c>
      <c r="B7" s="26" t="s">
        <v>3</v>
      </c>
      <c r="C7" s="26"/>
      <c r="D7" s="26"/>
      <c r="E7" s="27"/>
      <c r="F7" s="7"/>
    </row>
    <row r="8" spans="1:6" ht="74.400000000000006" customHeight="1" x14ac:dyDescent="0.3">
      <c r="A8" s="3" t="s">
        <v>5</v>
      </c>
      <c r="B8" s="27" t="s">
        <v>14</v>
      </c>
      <c r="C8" s="40"/>
      <c r="D8" s="40"/>
      <c r="E8" s="40"/>
      <c r="F8" s="7"/>
    </row>
    <row r="9" spans="1:6" ht="30" customHeight="1" x14ac:dyDescent="0.3">
      <c r="A9" s="3" t="s">
        <v>7</v>
      </c>
      <c r="B9" s="26" t="s">
        <v>22</v>
      </c>
      <c r="C9" s="26"/>
      <c r="D9" s="26"/>
      <c r="E9" s="27"/>
      <c r="F9" s="7"/>
    </row>
    <row r="10" spans="1:6" ht="30" customHeight="1" x14ac:dyDescent="0.3">
      <c r="A10" s="3" t="s">
        <v>9</v>
      </c>
      <c r="B10" s="26" t="s">
        <v>23</v>
      </c>
      <c r="C10" s="26"/>
      <c r="D10" s="26"/>
      <c r="E10" s="27"/>
      <c r="F10" s="7"/>
    </row>
    <row r="11" spans="1:6" ht="30" customHeight="1" x14ac:dyDescent="0.3">
      <c r="A11" s="3" t="s">
        <v>11</v>
      </c>
      <c r="B11" s="26" t="s">
        <v>12</v>
      </c>
      <c r="C11" s="26"/>
      <c r="D11" s="26"/>
      <c r="E11" s="27"/>
      <c r="F11" s="7"/>
    </row>
    <row r="12" spans="1:6" ht="29.4" customHeight="1" x14ac:dyDescent="0.3">
      <c r="A12" s="9">
        <v>1</v>
      </c>
      <c r="B12" s="38" t="s">
        <v>16</v>
      </c>
      <c r="C12" s="38"/>
      <c r="D12" s="38"/>
      <c r="E12" s="39"/>
      <c r="F12" s="10">
        <f>SUM(F7:F11)</f>
        <v>0</v>
      </c>
    </row>
    <row r="13" spans="1:6" ht="31.8" customHeight="1" x14ac:dyDescent="0.3">
      <c r="A13" s="23">
        <v>2</v>
      </c>
      <c r="B13" s="36" t="s">
        <v>17</v>
      </c>
      <c r="C13" s="37"/>
      <c r="D13" s="37"/>
      <c r="E13" s="37"/>
      <c r="F13" s="32">
        <f>C15*B14</f>
        <v>0</v>
      </c>
    </row>
    <row r="14" spans="1:6" x14ac:dyDescent="0.3">
      <c r="A14" s="24"/>
      <c r="B14" s="28">
        <f>690+N("KDYŽ(JE.CHYBHODN(1/C14);0;ROUNDDOWN((E17/4-F11)/C14;0))")</f>
        <v>690</v>
      </c>
      <c r="C14" s="29"/>
      <c r="D14" s="29"/>
      <c r="E14" s="29"/>
      <c r="F14" s="33"/>
    </row>
    <row r="15" spans="1:6" x14ac:dyDescent="0.3">
      <c r="A15" s="24"/>
      <c r="B15" s="11" t="s">
        <v>18</v>
      </c>
      <c r="C15" s="7"/>
      <c r="D15" s="12"/>
      <c r="F15" s="33"/>
    </row>
    <row r="16" spans="1:6" ht="28.8" customHeight="1" x14ac:dyDescent="0.3">
      <c r="A16" s="25"/>
      <c r="B16" s="35" t="s">
        <v>25</v>
      </c>
      <c r="C16" s="20"/>
      <c r="D16" s="20"/>
      <c r="E16" s="20"/>
      <c r="F16" s="34"/>
    </row>
    <row r="17" spans="1:6" ht="28.8" customHeight="1" thickBot="1" x14ac:dyDescent="0.35">
      <c r="A17" s="13">
        <v>3</v>
      </c>
      <c r="B17" s="30" t="s">
        <v>15</v>
      </c>
      <c r="C17" s="31"/>
      <c r="D17" s="31"/>
      <c r="E17" s="31"/>
      <c r="F17" s="14">
        <f>+F13+F12</f>
        <v>0</v>
      </c>
    </row>
    <row r="18" spans="1:6" ht="31.2" customHeight="1" thickBot="1" x14ac:dyDescent="0.35">
      <c r="A18" s="5">
        <v>4</v>
      </c>
      <c r="B18" s="41" t="s">
        <v>28</v>
      </c>
      <c r="C18" s="42"/>
      <c r="D18" s="42"/>
      <c r="E18" s="19">
        <v>5400000</v>
      </c>
      <c r="F18" s="15">
        <f>+F17*4</f>
        <v>0</v>
      </c>
    </row>
    <row r="21" spans="1:6" ht="47.4" customHeight="1" x14ac:dyDescent="0.3">
      <c r="A21" s="20" t="s">
        <v>27</v>
      </c>
      <c r="B21" s="20"/>
      <c r="C21" s="20"/>
      <c r="D21" s="20"/>
      <c r="E21" s="20"/>
      <c r="F21" s="20"/>
    </row>
  </sheetData>
  <sheetProtection algorithmName="SHA-512" hashValue="+k2Kf9xDuwplNrbFA9pVFttsxHtXA/8DcebO/xb3dSspKOGy3eYk5s3031grZ9yF5i0IQZiWIHVUTQXVtmVOrg==" saltValue="FhEseG33Cb3MWCjJ/QocSw==" spinCount="100000" sheet="1" objects="1" scenarios="1"/>
  <mergeCells count="18">
    <mergeCell ref="A3:F3"/>
    <mergeCell ref="A1:F1"/>
    <mergeCell ref="A2:F2"/>
    <mergeCell ref="A21:F21"/>
    <mergeCell ref="B6:E6"/>
    <mergeCell ref="A13:A16"/>
    <mergeCell ref="B11:E11"/>
    <mergeCell ref="B10:E10"/>
    <mergeCell ref="B9:E9"/>
    <mergeCell ref="B7:E7"/>
    <mergeCell ref="B14:E14"/>
    <mergeCell ref="B17:E17"/>
    <mergeCell ref="F13:F16"/>
    <mergeCell ref="B16:E16"/>
    <mergeCell ref="B13:E13"/>
    <mergeCell ref="B12:E12"/>
    <mergeCell ref="B8:E8"/>
    <mergeCell ref="B18:D18"/>
  </mergeCells>
  <dataValidations count="7">
    <dataValidation type="whole" allowBlank="1" showInputMessage="1" showErrorMessage="1" error="Částka maximálně 90 505 Kč" promptTitle="Částka maximálně 90 505 Kč" prompt="Pouze kladné celé číslo" sqref="F7" xr:uid="{C36AA928-0C14-489A-AC70-68D8D9112190}">
      <formula1>1</formula1>
      <formula2>90505</formula2>
    </dataValidation>
    <dataValidation type="whole" allowBlank="1" showInputMessage="1" showErrorMessage="1" error="Částka maximálně 117 771 Kč" promptTitle="Částka maximálně 117 771 Kč" prompt="Pouze kladné celé číslo" sqref="F8" xr:uid="{5989A211-0720-47B8-A1DC-EAB1334B1C2C}">
      <formula1>1</formula1>
      <formula2>117771</formula2>
    </dataValidation>
    <dataValidation type="whole" allowBlank="1" showInputMessage="1" showErrorMessage="1" error="Částka maximálně 24 500 Kč" promptTitle="Částka maximálně 24 500 Kč" prompt="Pouze kladné celé číslo" sqref="F9" xr:uid="{BFB044FD-5276-43F9-AE4F-DE8010D48EA9}">
      <formula1>1</formula1>
      <formula2>24500</formula2>
    </dataValidation>
    <dataValidation type="whole" allowBlank="1" showInputMessage="1" showErrorMessage="1" error="Částka maximálně 117 771 Kč" promptTitle="Částka maximálně 18 000 Kč" prompt="Pouze kladné celé číslo" sqref="F10" xr:uid="{04EEE7BE-7E39-4F53-9888-7232C95AEDDE}">
      <formula1>1</formula1>
      <formula2>18000</formula2>
    </dataValidation>
    <dataValidation type="whole" allowBlank="1" showInputMessage="1" showErrorMessage="1" error="Částka maximálně 12 000 Kč" promptTitle="Částka maximálně 12 000 Kč" prompt="Pouze kladné celé číslo" sqref="F11" xr:uid="{E46D4AF0-AAC9-4FDC-9DFA-563F16F7ACDD}">
      <formula1>1</formula1>
      <formula2>12000</formula2>
    </dataValidation>
    <dataValidation type="whole" allowBlank="1" showInputMessage="1" showErrorMessage="1" error="Částka maximálně 1 573 Kč" promptTitle="Částka maximálně 1 573 Kč" prompt=" " sqref="D15" xr:uid="{52A8BED7-0E02-4C30-B661-400E1B2DEDA3}">
      <formula1>0</formula1>
      <formula2>1573</formula2>
    </dataValidation>
    <dataValidation type="whole" allowBlank="1" showInputMessage="1" showErrorMessage="1" error="Částka maximálně 1 573 Kč" promptTitle="Částka maximálně 1 573 Kč" prompt="Pouze kladné celé číslo" sqref="C15" xr:uid="{BC076ADA-6195-4F73-960F-A61AD36B1045}">
      <formula1>1</formula1>
      <formula2>1573</formula2>
    </dataValidation>
  </dataValidations>
  <pageMargins left="0.78740157480314965" right="0.59055118110236227" top="0.78740157480314965" bottom="0.78740157480314965" header="0.31496062992125984" footer="0.31496062992125984"/>
  <pageSetup paperSize="9" orientation="portrait" r:id="rId1"/>
  <headerFooter>
    <oddFooter>&amp;C_____________________________________________________________________________________
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E9DBE-2809-4FBC-AF81-F0C16EA029D6}">
  <dimension ref="A1:B11"/>
  <sheetViews>
    <sheetView workbookViewId="0">
      <selection activeCell="B11" sqref="B11"/>
    </sheetView>
  </sheetViews>
  <sheetFormatPr defaultRowHeight="14.4" x14ac:dyDescent="0.3"/>
  <cols>
    <col min="2" max="2" width="31.77734375" bestFit="1" customWidth="1"/>
  </cols>
  <sheetData>
    <row r="1" spans="1:2" ht="28.8" x14ac:dyDescent="0.3">
      <c r="A1" s="1" t="s">
        <v>0</v>
      </c>
      <c r="B1" s="2" t="s">
        <v>19</v>
      </c>
    </row>
    <row r="2" spans="1:2" x14ac:dyDescent="0.3">
      <c r="A2" s="3" t="s">
        <v>2</v>
      </c>
      <c r="B2" s="4" t="s">
        <v>4</v>
      </c>
    </row>
    <row r="3" spans="1:2" x14ac:dyDescent="0.3">
      <c r="A3" s="3" t="s">
        <v>5</v>
      </c>
      <c r="B3" s="4" t="s">
        <v>6</v>
      </c>
    </row>
    <row r="4" spans="1:2" x14ac:dyDescent="0.3">
      <c r="A4" s="3" t="s">
        <v>7</v>
      </c>
      <c r="B4" s="4" t="s">
        <v>8</v>
      </c>
    </row>
    <row r="5" spans="1:2" x14ac:dyDescent="0.3">
      <c r="A5" s="3" t="s">
        <v>9</v>
      </c>
      <c r="B5" s="4" t="s">
        <v>10</v>
      </c>
    </row>
    <row r="6" spans="1:2" x14ac:dyDescent="0.3">
      <c r="A6" s="3" t="s">
        <v>11</v>
      </c>
      <c r="B6" s="4" t="s">
        <v>13</v>
      </c>
    </row>
    <row r="7" spans="1:2" x14ac:dyDescent="0.3">
      <c r="A7" s="46">
        <v>2</v>
      </c>
      <c r="B7" s="47" t="s">
        <v>21</v>
      </c>
    </row>
    <row r="8" spans="1:2" x14ac:dyDescent="0.3">
      <c r="A8" s="46"/>
      <c r="B8" s="48"/>
    </row>
    <row r="9" spans="1:2" x14ac:dyDescent="0.3">
      <c r="A9" s="46"/>
      <c r="B9" s="48"/>
    </row>
    <row r="10" spans="1:2" ht="15" thickBot="1" x14ac:dyDescent="0.35">
      <c r="A10" s="46"/>
      <c r="B10" s="49"/>
    </row>
    <row r="11" spans="1:2" ht="15" thickBot="1" x14ac:dyDescent="0.35">
      <c r="A11" s="5">
        <v>4</v>
      </c>
      <c r="B11" s="6">
        <v>5400000</v>
      </c>
    </row>
  </sheetData>
  <mergeCells count="2">
    <mergeCell ref="A7:A10"/>
    <mergeCell ref="B7:B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Cenová tabulka</vt:lpstr>
      <vt:lpstr>Maximálně příspustné částky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Šreibr</dc:creator>
  <cp:lastModifiedBy>Radek Šreibr</cp:lastModifiedBy>
  <cp:lastPrinted>2025-06-17T11:54:37Z</cp:lastPrinted>
  <dcterms:created xsi:type="dcterms:W3CDTF">2025-05-07T12:45:05Z</dcterms:created>
  <dcterms:modified xsi:type="dcterms:W3CDTF">2025-06-18T09:30:10Z</dcterms:modified>
</cp:coreProperties>
</file>