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15DB5D02-59E4-470A-BF40-02ACA4A7C208}" xr6:coauthVersionLast="47" xr6:coauthVersionMax="47" xr10:uidLastSave="{00000000-0000-0000-0000-000000000000}"/>
  <bookViews>
    <workbookView xWindow="-120" yWindow="-120" windowWidth="29040" windowHeight="15840" xr2:uid="{FD4C3518-B81C-4E89-8BA2-D4CA68EB333D}"/>
  </bookViews>
  <sheets>
    <sheet name="List1" sheetId="1" r:id="rId1"/>
  </sheets>
  <definedNames>
    <definedName name="_xlnm.Print_Area" localSheetId="0">List1!$A$1:$J$71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59" i="1"/>
  <c r="E54" i="1"/>
  <c r="E53" i="1"/>
  <c r="E44" i="1"/>
  <c r="E31" i="1"/>
  <c r="E30" i="1"/>
  <c r="E29" i="1"/>
  <c r="E19" i="1"/>
  <c r="G64" i="1"/>
  <c r="H64" i="1" s="1"/>
  <c r="G63" i="1"/>
  <c r="H63" i="1" s="1"/>
  <c r="G62" i="1"/>
  <c r="H62" i="1" s="1"/>
  <c r="G61" i="1"/>
  <c r="H61" i="1" s="1"/>
  <c r="G59" i="1"/>
  <c r="H59" i="1" s="1"/>
  <c r="G54" i="1"/>
  <c r="H54" i="1" s="1"/>
  <c r="G53" i="1"/>
  <c r="H53" i="1" s="1"/>
  <c r="G44" i="1"/>
  <c r="H44" i="1" s="1"/>
  <c r="G31" i="1"/>
  <c r="H31" i="1" s="1"/>
  <c r="G30" i="1"/>
  <c r="H30" i="1" s="1"/>
  <c r="G29" i="1"/>
  <c r="H29" i="1" s="1"/>
  <c r="G19" i="1"/>
  <c r="G55" i="1" l="1"/>
  <c r="H65" i="1"/>
  <c r="G65" i="1"/>
  <c r="H19" i="1"/>
  <c r="H55" i="1" s="1"/>
  <c r="G67" i="1" l="1"/>
  <c r="H67" i="1"/>
</calcChain>
</file>

<file path=xl/sharedStrings.xml><?xml version="1.0" encoding="utf-8"?>
<sst xmlns="http://schemas.openxmlformats.org/spreadsheetml/2006/main" count="104" uniqueCount="92">
  <si>
    <t>1.1.2.1.2.1.1.12 Drobný hmotný majetek pro KA 7.1 - Vytvoření coworkingové místnosti pro doktorandy na NF</t>
  </si>
  <si>
    <t>Ident</t>
  </si>
  <si>
    <t>Položka</t>
  </si>
  <si>
    <t>Parametrizace</t>
  </si>
  <si>
    <t>Ks</t>
  </si>
  <si>
    <t>Cena bez DPH celkem</t>
  </si>
  <si>
    <t>Cena s DPH celkem</t>
  </si>
  <si>
    <t>Grafická karta:integrovaná; „Average G3D Mark“ 2 500 bodů dle videocardbenchmark.net</t>
  </si>
  <si>
    <t>Operační paměť: 32 GB RAM</t>
  </si>
  <si>
    <t>Úložiště: 1 TB M.2 SSD PCIe NVMe</t>
  </si>
  <si>
    <t>Konektivita: Wi-Fi 6E + BT5.0; ethernet</t>
  </si>
  <si>
    <t>Rozhraní: 2× USB-C 3.2 Gen 2 (10 Gb/s, DP 1.4 a napájení notebooku); 2× USB 3.2 Gen 1; 1× HDMI 2.1 (4K @60Hz); 1× RJ-45 (LAN)</t>
  </si>
  <si>
    <t>Výbava: podsvícená klávesnice s numerickou částí; Webová kamera HD 720p s krytkou; čtečka otisků prstů; TPM čip v2.0; slot na bezpečnostní zámek</t>
  </si>
  <si>
    <t>Operační systém: Windows 10/11</t>
  </si>
  <si>
    <t xml:space="preserve">Hmotnost: do 1,8 kg </t>
  </si>
  <si>
    <t>360 kamera all in one konferenční webkamera. Kamera + všesměrový mikrofon (8 integrovaných mikrofonů) + reproduktor. Funguje i bez připojení k PC/notebooku - stačí připojit rovnou k výstupnímu video zařízení. Automatické ostření na mluvící osobu. Porty: RJ-45, WiFi, HDMI, USB-A pro připojení myši či klávesnice, SD slot pro nahrávání. Integrovaný Android OS. Bluetooth dálkový ovladač v balení</t>
  </si>
  <si>
    <t>Barevná laserová multifunkce, A4</t>
  </si>
  <si>
    <t>• Tiskárna, skener, kopírka</t>
  </si>
  <si>
    <t>• Rychlost tisku (černobíle) - až 43 str./min</t>
  </si>
  <si>
    <t>• Rychlost tisku (barevně) - až 43 str./min</t>
  </si>
  <si>
    <t>• Připojení - USB 2.0, Ethernet (LAN)</t>
  </si>
  <si>
    <t>• Oboustranný tisk, automatický podavač dokumentů (ADF) s oboustranným skenováním</t>
  </si>
  <si>
    <t>• Skenování do e-mailu, do síťové složky a na hostitelský port USB</t>
  </si>
  <si>
    <t>• Dotyková obrazovka, tisk z USB portu</t>
  </si>
  <si>
    <t>• Zásobník 1: až 100 listů, až 10 obálek</t>
  </si>
  <si>
    <t>• Zásobník 2: až 550 listů</t>
  </si>
  <si>
    <t>• Výstupní zásobník: Až 250 listů</t>
  </si>
  <si>
    <t>• Doporučený počet stran za měsíc: 2 000 až 10 000</t>
  </si>
  <si>
    <t>• Provozní zátěž (měsíční, A4): Až 80 000 stran</t>
  </si>
  <si>
    <t>Dotykový digitální flipchart:</t>
  </si>
  <si>
    <t>Formát obrazovky: 16:9</t>
  </si>
  <si>
    <t>Rozlišení: Ultra HD 4k 3840x2160</t>
  </si>
  <si>
    <t>Rozhraní: 2x HDMI, 1x USB, 1x RS232, 1x RJ45</t>
  </si>
  <si>
    <t>Konektivita: WiFi, Bluetooth</t>
  </si>
  <si>
    <t>Svítivost (nit): 350</t>
  </si>
  <si>
    <t>Doba provozu: 16/7</t>
  </si>
  <si>
    <t>VESA: 400 x 400</t>
  </si>
  <si>
    <t>Celkem:</t>
  </si>
  <si>
    <t>1.1.2.1.2.1.2.7 Materiál pro KA 7.1 - Vytvoření coworkingové místnosti pro doktorandy na NF</t>
  </si>
  <si>
    <t>Mušlové chrániče sluchu. Vysoký útlum SNR 35 dB. Pevný polstrovaný náhlavní pás. Hmotnost 285 g.</t>
  </si>
  <si>
    <t>Normy a specifikace: ČSN EN 352-1:2002, ČSN EN 458:2004</t>
  </si>
  <si>
    <t>Replikátor portů - připojení pomocí USB-C, standard konektoru USB 3.2 Gen 1 (USB 3.0), další konektory: 2 USB-A USB 3.2 Gen 1, 1 × USB-C USB-C napájení, 1 × HDMI HDMI 1.4, 1 ×SD , 1 ×MicroSD , power delivery 100 W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</si>
  <si>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</si>
  <si>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</si>
  <si>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</si>
  <si>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</si>
  <si>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</si>
  <si>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</si>
  <si>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</si>
  <si>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</si>
  <si>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Nabízený produkt</t>
  </si>
  <si>
    <t>PartNo</t>
  </si>
  <si>
    <t>Cena bez DPH/ks</t>
  </si>
  <si>
    <t>Cena s DPH/ks</t>
  </si>
  <si>
    <t>…...........................................................................</t>
  </si>
  <si>
    <t xml:space="preserve">Podpis osoby oprávněné jednat za účastníka zadávacího řízení: </t>
  </si>
  <si>
    <t>Stojan</t>
  </si>
  <si>
    <t xml:space="preserve">Notebook </t>
  </si>
  <si>
    <t xml:space="preserve">Monitor -  LCD displej </t>
  </si>
  <si>
    <t xml:space="preserve">Set s kamerou pro videokonference </t>
  </si>
  <si>
    <t xml:space="preserve">Chodbová tiskárna </t>
  </si>
  <si>
    <t xml:space="preserve">Stanice na připojení notebooků - replikátor portů </t>
  </si>
  <si>
    <t xml:space="preserve">Filtr na monitor pro ochranu soukromí pro LCD 30097 </t>
  </si>
  <si>
    <t xml:space="preserve">Myš </t>
  </si>
  <si>
    <t xml:space="preserve">Klávesnice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</si>
  <si>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</si>
  <si>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</si>
  <si>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</si>
  <si>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</si>
  <si>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</si>
  <si>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</si>
  <si>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</si>
  <si>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</si>
  <si>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</si>
  <si>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</si>
  <si>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</si>
  <si>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Displej: 15,6"-16" (1920 × 1080) matný IPS nebo VA, 250 nits</t>
  </si>
  <si>
    <t>Procesor:„CPU Mark“ 14 000 bodů dle cpubenchmark.net; 10 jader/12 vláken</t>
  </si>
  <si>
    <t>Úhlopříčka 27"-32". Poměr stran 16:9. Rozlišení 3840x2160. Jas 300 cd/㎡. Kontrastní poměr 1000:1. Doba odezvy 5 ms. Snímková frekvence max 60 Hz. Panel IPS. LED podsvícení. HDR10. Eye Saver. PIVOT. DisplayPort. HDMI. 3x USB. Sluchátka. VESA</t>
  </si>
  <si>
    <t>Úhlopříčka obrazovky: 55" (přesně)</t>
  </si>
  <si>
    <r>
      <t xml:space="preserve">Stojan </t>
    </r>
    <r>
      <rPr>
        <sz val="11"/>
        <color rgb="FF000000"/>
        <rFont val="Aptos Narrow"/>
        <family val="2"/>
        <scheme val="minor"/>
      </rPr>
      <t>pro velkoformátové displeje o velikosti 55 palců s pevným VESA uchycením 400×400, volně stojící, pojizdný. Otočný podstavec má 4 kolečka pro pohodlnou manipulaci. Dá se natáčet do požadovaného úhlu.</t>
    </r>
  </si>
  <si>
    <t>SMART televize • Úhlopříčka 55" (přesně) • Rozlišení 4K (3 840 x 2 160px) • Neural Quantum Processor 4K - 20 umělých inteligencí • Široké pozorovací úhly • Quantum HDR + (HDR10+ Adaptive/HLG) • 100% objem barev • Motion Xcelerator Turbo Pro • PQI 4700 (picture quality index) • Adaptivní obraz • Chytrá kalibrace obrazu Pro (SmartThings) • Režim šetrný pro oči • Antireflexní vrstva • PANTONE certifikace barev • Shape adaptive light control • Vylepšení hloubky obrazu •</t>
  </si>
  <si>
    <t>30096 - 1, 03-Z12</t>
  </si>
  <si>
    <t>Bezpečnostní fólie na LCD k omezení pozorovacích úhlů na 30°, Úhlopříčka obrazovky: 27" - 32" (v závislosti na nabízené uhlopříčce k položce 30097)</t>
  </si>
  <si>
    <t>Myš - drátová, optická, připojení skrze USB, klasické kolečko</t>
  </si>
  <si>
    <t>Klávesnice kancelářská, membránová, drátová, klasické (vysokoprofilové) klávesy, česká lokalizace, USB - A, s numerickou částí</t>
  </si>
  <si>
    <t xml:space="preserve">Televize </t>
  </si>
  <si>
    <t xml:space="preserve">Zvukotěsná sluchátka </t>
  </si>
  <si>
    <t xml:space="preserve">Digitální flipchart </t>
  </si>
  <si>
    <t xml:space="preserve">Příloha č. 5: </t>
  </si>
  <si>
    <t>Formulář  nabídky - část 5 - Vytvoření coworkingové místnosti pro doktorandy na NF</t>
  </si>
  <si>
    <t>Nabídková cena celkem za část 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</si>
</sst>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7"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Aptos Narrow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6" fontId="1" fillId="4" borderId="1" xfId="0" applyNumberFormat="1" applyFont="1" applyFill="1" applyBorder="1" applyAlignment="1">
      <alignment vertical="center"/>
    </xf>
    <xf numFmtId="6" fontId="7" fillId="4" borderId="1" xfId="0" applyNumberFormat="1" applyFont="1" applyFill="1" applyBorder="1" applyAlignment="1">
      <alignment vertical="center"/>
    </xf>
    <xf numFmtId="0" fontId="8" fillId="3" borderId="0" xfId="0" applyFont="1" applyFill="1"/>
    <xf numFmtId="0" fontId="6" fillId="3" borderId="1" xfId="0" applyFont="1" applyFill="1" applyBorder="1" applyAlignment="1">
      <alignment vertical="center"/>
    </xf>
    <xf numFmtId="0" fontId="0" fillId="5" borderId="0" xfId="0" applyFill="1"/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6" fontId="9" fillId="3" borderId="8" xfId="0" applyNumberFormat="1" applyFont="1" applyFill="1" applyBorder="1" applyAlignment="1">
      <alignment horizontal="center" vertical="center"/>
    </xf>
    <xf numFmtId="6" fontId="9" fillId="3" borderId="4" xfId="0" applyNumberFormat="1" applyFont="1" applyFill="1" applyBorder="1" applyAlignment="1">
      <alignment horizontal="center" vertical="center"/>
    </xf>
    <xf numFmtId="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3" fillId="5" borderId="0" xfId="0" applyFont="1" applyFill="1"/>
    <xf numFmtId="0" fontId="4" fillId="5" borderId="0" xfId="0" applyFont="1" applyFill="1"/>
    <xf numFmtId="0" fontId="5" fillId="5" borderId="1" xfId="0" applyFont="1" applyFill="1" applyBorder="1" applyAlignment="1">
      <alignment horizontal="left" vertical="center" wrapText="1"/>
    </xf>
    <xf numFmtId="0" fontId="6" fillId="5" borderId="0" xfId="0" applyFont="1" applyFill="1"/>
    <xf numFmtId="0" fontId="8" fillId="5" borderId="0" xfId="0" applyFont="1" applyFill="1"/>
    <xf numFmtId="0" fontId="5" fillId="5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 wrapText="1"/>
    </xf>
    <xf numFmtId="0" fontId="12" fillId="7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6" fontId="9" fillId="3" borderId="11" xfId="0" applyNumberFormat="1" applyFont="1" applyFill="1" applyBorder="1" applyAlignment="1">
      <alignment horizontal="center" vertical="center"/>
    </xf>
    <xf numFmtId="6" fontId="9" fillId="3" borderId="12" xfId="0" applyNumberFormat="1" applyFont="1" applyFill="1" applyBorder="1" applyAlignment="1">
      <alignment horizontal="center" vertical="center"/>
    </xf>
    <xf numFmtId="6" fontId="9" fillId="3" borderId="13" xfId="0" applyNumberFormat="1" applyFont="1" applyFill="1" applyBorder="1" applyAlignment="1">
      <alignment horizontal="center" vertical="center"/>
    </xf>
    <xf numFmtId="6" fontId="9" fillId="3" borderId="14" xfId="0" applyNumberFormat="1" applyFont="1" applyFill="1" applyBorder="1" applyAlignment="1">
      <alignment horizontal="center" vertical="center"/>
    </xf>
    <xf numFmtId="6" fontId="9" fillId="3" borderId="15" xfId="0" applyNumberFormat="1" applyFont="1" applyFill="1" applyBorder="1" applyAlignment="1">
      <alignment horizontal="center" vertical="center"/>
    </xf>
    <xf numFmtId="6" fontId="9" fillId="3" borderId="16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6" fontId="9" fillId="3" borderId="5" xfId="0" applyNumberFormat="1" applyFont="1" applyFill="1" applyBorder="1" applyAlignment="1">
      <alignment horizontal="center" vertical="center"/>
    </xf>
    <xf numFmtId="6" fontId="9" fillId="3" borderId="6" xfId="0" applyNumberFormat="1" applyFont="1" applyFill="1" applyBorder="1" applyAlignment="1">
      <alignment horizontal="center" vertical="center"/>
    </xf>
    <xf numFmtId="6" fontId="9" fillId="3" borderId="7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6" fontId="9" fillId="3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2908-FD02-4FC3-843F-7D5C8BD28EB8}">
  <sheetPr>
    <pageSetUpPr fitToPage="1"/>
  </sheetPr>
  <dimension ref="A1:J71"/>
  <sheetViews>
    <sheetView tabSelected="1" topLeftCell="A55" workbookViewId="0">
      <selection activeCell="I30" sqref="I30"/>
    </sheetView>
  </sheetViews>
  <sheetFormatPr defaultRowHeight="14.25"/>
  <cols>
    <col min="2" max="2" width="25" customWidth="1"/>
    <col min="3" max="3" width="60.25" customWidth="1"/>
    <col min="7" max="7" width="14" customWidth="1"/>
    <col min="8" max="8" width="14.25" customWidth="1"/>
    <col min="9" max="9" width="42.25" bestFit="1" customWidth="1"/>
    <col min="10" max="10" width="18.75" bestFit="1" customWidth="1"/>
  </cols>
  <sheetData>
    <row r="1" spans="1:10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20.25">
      <c r="A2" s="6"/>
      <c r="B2" s="18" t="s">
        <v>89</v>
      </c>
      <c r="C2" s="19" t="s">
        <v>90</v>
      </c>
      <c r="D2" s="6"/>
      <c r="E2" s="6"/>
      <c r="F2" s="6"/>
      <c r="G2" s="6"/>
      <c r="H2" s="6"/>
      <c r="I2" s="6"/>
      <c r="J2" s="6"/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5.75">
      <c r="A5" s="6"/>
      <c r="B5" s="20" t="s">
        <v>42</v>
      </c>
      <c r="C5" s="18"/>
      <c r="D5" s="6"/>
      <c r="E5" s="20" t="s">
        <v>65</v>
      </c>
      <c r="F5" s="22"/>
      <c r="G5" s="22"/>
      <c r="H5" s="22"/>
      <c r="I5" s="22"/>
      <c r="J5" s="6"/>
    </row>
    <row r="6" spans="1:10" ht="32.25" customHeight="1">
      <c r="A6" s="6"/>
      <c r="B6" s="21" t="s">
        <v>43</v>
      </c>
      <c r="C6" s="5"/>
      <c r="D6" s="6"/>
      <c r="E6" s="45" t="s">
        <v>66</v>
      </c>
      <c r="F6" s="45"/>
      <c r="G6" s="45"/>
      <c r="H6" s="49" t="s">
        <v>67</v>
      </c>
      <c r="I6" s="49"/>
      <c r="J6" s="6"/>
    </row>
    <row r="7" spans="1:10" ht="19.5" customHeight="1">
      <c r="A7" s="6"/>
      <c r="B7" s="21" t="s">
        <v>44</v>
      </c>
      <c r="C7" s="5"/>
      <c r="D7" s="6"/>
      <c r="E7" s="45" t="s">
        <v>68</v>
      </c>
      <c r="F7" s="45"/>
      <c r="G7" s="45"/>
      <c r="H7" s="46" t="s">
        <v>69</v>
      </c>
      <c r="I7" s="46"/>
      <c r="J7" s="6"/>
    </row>
    <row r="8" spans="1:10" ht="20.25" customHeight="1">
      <c r="A8" s="6"/>
      <c r="B8" s="21" t="s">
        <v>45</v>
      </c>
      <c r="C8" s="5"/>
      <c r="D8" s="6"/>
      <c r="E8" s="50" t="s">
        <v>70</v>
      </c>
      <c r="F8" s="50"/>
      <c r="G8" s="50"/>
      <c r="H8" s="51" t="s">
        <v>71</v>
      </c>
      <c r="I8" s="51"/>
      <c r="J8" s="6"/>
    </row>
    <row r="9" spans="1:10" ht="30">
      <c r="A9" s="6"/>
      <c r="B9" s="21" t="s">
        <v>46</v>
      </c>
      <c r="C9" s="5"/>
      <c r="D9" s="6"/>
      <c r="E9" s="50"/>
      <c r="F9" s="50"/>
      <c r="G9" s="50"/>
      <c r="H9" s="51"/>
      <c r="I9" s="51"/>
      <c r="J9" s="6"/>
    </row>
    <row r="10" spans="1:10" ht="18.75" customHeight="1">
      <c r="A10" s="6"/>
      <c r="B10" s="21" t="s">
        <v>47</v>
      </c>
      <c r="C10" s="5"/>
      <c r="D10" s="6"/>
      <c r="E10" s="50"/>
      <c r="F10" s="50"/>
      <c r="G10" s="50"/>
      <c r="H10" s="51"/>
      <c r="I10" s="51"/>
      <c r="J10" s="6"/>
    </row>
    <row r="11" spans="1:10" ht="20.25" customHeight="1">
      <c r="A11" s="6"/>
      <c r="B11" s="21" t="s">
        <v>48</v>
      </c>
      <c r="C11" s="5"/>
      <c r="D11" s="6"/>
      <c r="E11" s="50"/>
      <c r="F11" s="50"/>
      <c r="G11" s="50"/>
      <c r="H11" s="51"/>
      <c r="I11" s="51"/>
      <c r="J11" s="6"/>
    </row>
    <row r="12" spans="1:10" ht="30">
      <c r="A12" s="6"/>
      <c r="B12" s="21" t="s">
        <v>49</v>
      </c>
      <c r="C12" s="5"/>
      <c r="D12" s="6"/>
      <c r="E12" s="50"/>
      <c r="F12" s="50"/>
      <c r="G12" s="50"/>
      <c r="H12" s="51"/>
      <c r="I12" s="51"/>
      <c r="J12" s="6"/>
    </row>
    <row r="13" spans="1:10" ht="20.25" customHeight="1">
      <c r="A13" s="6"/>
      <c r="B13" s="21" t="s">
        <v>47</v>
      </c>
      <c r="C13" s="5"/>
      <c r="D13" s="6"/>
      <c r="E13" s="45" t="s">
        <v>72</v>
      </c>
      <c r="F13" s="45"/>
      <c r="G13" s="45"/>
      <c r="H13" s="46" t="s">
        <v>73</v>
      </c>
      <c r="I13" s="4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5.75">
      <c r="A17" s="52" t="s">
        <v>0</v>
      </c>
      <c r="B17" s="52"/>
      <c r="C17" s="52"/>
      <c r="D17" s="52"/>
      <c r="E17" s="52"/>
      <c r="F17" s="52"/>
      <c r="G17" s="52"/>
      <c r="H17" s="52"/>
      <c r="I17" s="22"/>
      <c r="J17" s="22"/>
    </row>
    <row r="18" spans="1:10" ht="47.25">
      <c r="A18" s="17" t="s">
        <v>1</v>
      </c>
      <c r="B18" s="1" t="s">
        <v>2</v>
      </c>
      <c r="C18" s="1" t="s">
        <v>3</v>
      </c>
      <c r="D18" s="1" t="s">
        <v>52</v>
      </c>
      <c r="E18" s="1" t="s">
        <v>53</v>
      </c>
      <c r="F18" s="1" t="s">
        <v>4</v>
      </c>
      <c r="G18" s="1" t="s">
        <v>5</v>
      </c>
      <c r="H18" s="1" t="s">
        <v>6</v>
      </c>
      <c r="I18" s="1" t="s">
        <v>50</v>
      </c>
      <c r="J18" s="1" t="s">
        <v>51</v>
      </c>
    </row>
    <row r="19" spans="1:10" ht="15" customHeight="1">
      <c r="A19" s="53" t="s">
        <v>82</v>
      </c>
      <c r="B19" s="56" t="s">
        <v>57</v>
      </c>
      <c r="C19" s="29" t="s">
        <v>76</v>
      </c>
      <c r="D19" s="59"/>
      <c r="E19" s="62">
        <f>D19*1.21</f>
        <v>0</v>
      </c>
      <c r="F19" s="65">
        <v>5</v>
      </c>
      <c r="G19" s="68">
        <f>D19*F19</f>
        <v>0</v>
      </c>
      <c r="H19" s="68">
        <f>G19*1.21</f>
        <v>0</v>
      </c>
      <c r="I19" s="78"/>
      <c r="J19" s="78"/>
    </row>
    <row r="20" spans="1:10" ht="28.5">
      <c r="A20" s="54"/>
      <c r="B20" s="57"/>
      <c r="C20" s="30" t="s">
        <v>77</v>
      </c>
      <c r="D20" s="60"/>
      <c r="E20" s="63"/>
      <c r="F20" s="66"/>
      <c r="G20" s="69"/>
      <c r="H20" s="69"/>
      <c r="I20" s="78"/>
      <c r="J20" s="78"/>
    </row>
    <row r="21" spans="1:10" ht="28.5">
      <c r="A21" s="54"/>
      <c r="B21" s="57"/>
      <c r="C21" s="30" t="s">
        <v>7</v>
      </c>
      <c r="D21" s="60"/>
      <c r="E21" s="63"/>
      <c r="F21" s="66"/>
      <c r="G21" s="69"/>
      <c r="H21" s="69"/>
      <c r="I21" s="78"/>
      <c r="J21" s="78"/>
    </row>
    <row r="22" spans="1:10" ht="15" customHeight="1">
      <c r="A22" s="54"/>
      <c r="B22" s="57"/>
      <c r="C22" s="30" t="s">
        <v>8</v>
      </c>
      <c r="D22" s="60"/>
      <c r="E22" s="63"/>
      <c r="F22" s="66"/>
      <c r="G22" s="69"/>
      <c r="H22" s="69"/>
      <c r="I22" s="78"/>
      <c r="J22" s="78"/>
    </row>
    <row r="23" spans="1:10" ht="15" customHeight="1">
      <c r="A23" s="54"/>
      <c r="B23" s="57"/>
      <c r="C23" s="30" t="s">
        <v>9</v>
      </c>
      <c r="D23" s="60"/>
      <c r="E23" s="63"/>
      <c r="F23" s="66"/>
      <c r="G23" s="69"/>
      <c r="H23" s="69"/>
      <c r="I23" s="78"/>
      <c r="J23" s="78"/>
    </row>
    <row r="24" spans="1:10" ht="15" customHeight="1">
      <c r="A24" s="54"/>
      <c r="B24" s="57"/>
      <c r="C24" s="30" t="s">
        <v>10</v>
      </c>
      <c r="D24" s="60"/>
      <c r="E24" s="63"/>
      <c r="F24" s="66"/>
      <c r="G24" s="69"/>
      <c r="H24" s="69"/>
      <c r="I24" s="78"/>
      <c r="J24" s="78"/>
    </row>
    <row r="25" spans="1:10" ht="45" customHeight="1">
      <c r="A25" s="54"/>
      <c r="B25" s="57"/>
      <c r="C25" s="30" t="s">
        <v>11</v>
      </c>
      <c r="D25" s="60"/>
      <c r="E25" s="63"/>
      <c r="F25" s="66"/>
      <c r="G25" s="69"/>
      <c r="H25" s="69"/>
      <c r="I25" s="78"/>
      <c r="J25" s="78"/>
    </row>
    <row r="26" spans="1:10" ht="42.75">
      <c r="A26" s="54"/>
      <c r="B26" s="57"/>
      <c r="C26" s="30" t="s">
        <v>12</v>
      </c>
      <c r="D26" s="60"/>
      <c r="E26" s="63"/>
      <c r="F26" s="66"/>
      <c r="G26" s="69"/>
      <c r="H26" s="69"/>
      <c r="I26" s="78"/>
      <c r="J26" s="78"/>
    </row>
    <row r="27" spans="1:10" ht="15" customHeight="1">
      <c r="A27" s="54"/>
      <c r="B27" s="57"/>
      <c r="C27" s="30" t="s">
        <v>13</v>
      </c>
      <c r="D27" s="60"/>
      <c r="E27" s="63"/>
      <c r="F27" s="66"/>
      <c r="G27" s="69"/>
      <c r="H27" s="69"/>
      <c r="I27" s="78"/>
      <c r="J27" s="78"/>
    </row>
    <row r="28" spans="1:10" ht="29.25" customHeight="1">
      <c r="A28" s="55"/>
      <c r="B28" s="58"/>
      <c r="C28" s="31" t="s">
        <v>14</v>
      </c>
      <c r="D28" s="61"/>
      <c r="E28" s="64"/>
      <c r="F28" s="67"/>
      <c r="G28" s="70"/>
      <c r="H28" s="70"/>
      <c r="I28" s="78"/>
      <c r="J28" s="78"/>
    </row>
    <row r="29" spans="1:10" ht="87.75" customHeight="1">
      <c r="A29" s="25">
        <v>30097</v>
      </c>
      <c r="B29" s="26" t="s">
        <v>58</v>
      </c>
      <c r="C29" s="32" t="s">
        <v>78</v>
      </c>
      <c r="D29" s="9"/>
      <c r="E29" s="10">
        <f>D29*1.21</f>
        <v>0</v>
      </c>
      <c r="F29" s="8">
        <v>2</v>
      </c>
      <c r="G29" s="11">
        <f>D29*F29</f>
        <v>0</v>
      </c>
      <c r="H29" s="11">
        <f>G29*1.21</f>
        <v>0</v>
      </c>
      <c r="I29" s="12"/>
      <c r="J29" s="12"/>
    </row>
    <row r="30" spans="1:10" ht="126.75" customHeight="1">
      <c r="A30" s="25">
        <v>30098</v>
      </c>
      <c r="B30" s="27" t="s">
        <v>59</v>
      </c>
      <c r="C30" s="32" t="s">
        <v>15</v>
      </c>
      <c r="D30" s="9"/>
      <c r="E30" s="10">
        <f>D30*1.21</f>
        <v>0</v>
      </c>
      <c r="F30" s="8">
        <v>1</v>
      </c>
      <c r="G30" s="11">
        <f>D30*F30</f>
        <v>0</v>
      </c>
      <c r="H30" s="11">
        <f>G30*1.21</f>
        <v>0</v>
      </c>
      <c r="I30" s="12"/>
      <c r="J30" s="12"/>
    </row>
    <row r="31" spans="1:10" ht="15" customHeight="1">
      <c r="A31" s="81">
        <v>30099</v>
      </c>
      <c r="B31" s="71" t="s">
        <v>60</v>
      </c>
      <c r="C31" s="33" t="s">
        <v>16</v>
      </c>
      <c r="D31" s="74"/>
      <c r="E31" s="62">
        <f>D31*1.21</f>
        <v>0</v>
      </c>
      <c r="F31" s="65">
        <v>1</v>
      </c>
      <c r="G31" s="68">
        <f>D31*F31</f>
        <v>0</v>
      </c>
      <c r="H31" s="68">
        <f>G31*1.21</f>
        <v>0</v>
      </c>
      <c r="I31" s="78"/>
      <c r="J31" s="78"/>
    </row>
    <row r="32" spans="1:10" ht="15" customHeight="1">
      <c r="A32" s="79"/>
      <c r="B32" s="72"/>
      <c r="C32" s="34" t="s">
        <v>17</v>
      </c>
      <c r="D32" s="60"/>
      <c r="E32" s="63"/>
      <c r="F32" s="66"/>
      <c r="G32" s="69"/>
      <c r="H32" s="69"/>
      <c r="I32" s="78"/>
      <c r="J32" s="78"/>
    </row>
    <row r="33" spans="1:10" ht="15" customHeight="1">
      <c r="A33" s="79"/>
      <c r="B33" s="72"/>
      <c r="C33" s="34" t="s">
        <v>18</v>
      </c>
      <c r="D33" s="60"/>
      <c r="E33" s="63"/>
      <c r="F33" s="66"/>
      <c r="G33" s="69"/>
      <c r="H33" s="69"/>
      <c r="I33" s="78"/>
      <c r="J33" s="78"/>
    </row>
    <row r="34" spans="1:10" ht="15" customHeight="1">
      <c r="A34" s="79"/>
      <c r="B34" s="72"/>
      <c r="C34" s="34" t="s">
        <v>19</v>
      </c>
      <c r="D34" s="60"/>
      <c r="E34" s="63"/>
      <c r="F34" s="66"/>
      <c r="G34" s="69"/>
      <c r="H34" s="69"/>
      <c r="I34" s="78"/>
      <c r="J34" s="78"/>
    </row>
    <row r="35" spans="1:10" ht="15" customHeight="1">
      <c r="A35" s="79"/>
      <c r="B35" s="72"/>
      <c r="C35" s="34" t="s">
        <v>20</v>
      </c>
      <c r="D35" s="60"/>
      <c r="E35" s="63"/>
      <c r="F35" s="66"/>
      <c r="G35" s="69"/>
      <c r="H35" s="69"/>
      <c r="I35" s="78"/>
      <c r="J35" s="78"/>
    </row>
    <row r="36" spans="1:10" ht="28.5">
      <c r="A36" s="79"/>
      <c r="B36" s="72"/>
      <c r="C36" s="34" t="s">
        <v>21</v>
      </c>
      <c r="D36" s="60"/>
      <c r="E36" s="63"/>
      <c r="F36" s="66"/>
      <c r="G36" s="69"/>
      <c r="H36" s="69"/>
      <c r="I36" s="78"/>
      <c r="J36" s="78"/>
    </row>
    <row r="37" spans="1:10" ht="15" customHeight="1">
      <c r="A37" s="79"/>
      <c r="B37" s="72"/>
      <c r="C37" s="34" t="s">
        <v>22</v>
      </c>
      <c r="D37" s="60"/>
      <c r="E37" s="63"/>
      <c r="F37" s="66"/>
      <c r="G37" s="69"/>
      <c r="H37" s="69"/>
      <c r="I37" s="78"/>
      <c r="J37" s="78"/>
    </row>
    <row r="38" spans="1:10" ht="15" customHeight="1">
      <c r="A38" s="79"/>
      <c r="B38" s="72"/>
      <c r="C38" s="34" t="s">
        <v>23</v>
      </c>
      <c r="D38" s="60"/>
      <c r="E38" s="63"/>
      <c r="F38" s="66"/>
      <c r="G38" s="69"/>
      <c r="H38" s="69"/>
      <c r="I38" s="78"/>
      <c r="J38" s="78"/>
    </row>
    <row r="39" spans="1:10" ht="15" customHeight="1">
      <c r="A39" s="79"/>
      <c r="B39" s="72"/>
      <c r="C39" s="34" t="s">
        <v>24</v>
      </c>
      <c r="D39" s="60"/>
      <c r="E39" s="63"/>
      <c r="F39" s="66"/>
      <c r="G39" s="69"/>
      <c r="H39" s="69"/>
      <c r="I39" s="78"/>
      <c r="J39" s="78"/>
    </row>
    <row r="40" spans="1:10" ht="15" customHeight="1">
      <c r="A40" s="79"/>
      <c r="B40" s="72"/>
      <c r="C40" s="34" t="s">
        <v>25</v>
      </c>
      <c r="D40" s="60"/>
      <c r="E40" s="63"/>
      <c r="F40" s="66"/>
      <c r="G40" s="69"/>
      <c r="H40" s="69"/>
      <c r="I40" s="78"/>
      <c r="J40" s="78"/>
    </row>
    <row r="41" spans="1:10" ht="15" customHeight="1">
      <c r="A41" s="79"/>
      <c r="B41" s="72"/>
      <c r="C41" s="34" t="s">
        <v>26</v>
      </c>
      <c r="D41" s="60"/>
      <c r="E41" s="63"/>
      <c r="F41" s="66"/>
      <c r="G41" s="69"/>
      <c r="H41" s="69"/>
      <c r="I41" s="78"/>
      <c r="J41" s="78"/>
    </row>
    <row r="42" spans="1:10" ht="15" customHeight="1">
      <c r="A42" s="79"/>
      <c r="B42" s="72"/>
      <c r="C42" s="34" t="s">
        <v>27</v>
      </c>
      <c r="D42" s="60"/>
      <c r="E42" s="63"/>
      <c r="F42" s="66"/>
      <c r="G42" s="69"/>
      <c r="H42" s="69"/>
      <c r="I42" s="78"/>
      <c r="J42" s="78"/>
    </row>
    <row r="43" spans="1:10" ht="15" customHeight="1">
      <c r="A43" s="82"/>
      <c r="B43" s="73"/>
      <c r="C43" s="35" t="s">
        <v>28</v>
      </c>
      <c r="D43" s="61"/>
      <c r="E43" s="64"/>
      <c r="F43" s="67"/>
      <c r="G43" s="70"/>
      <c r="H43" s="70"/>
      <c r="I43" s="78"/>
      <c r="J43" s="78"/>
    </row>
    <row r="44" spans="1:10" ht="15">
      <c r="A44" s="79">
        <v>30100</v>
      </c>
      <c r="B44" s="72" t="s">
        <v>88</v>
      </c>
      <c r="C44" s="36" t="s">
        <v>29</v>
      </c>
      <c r="D44" s="74"/>
      <c r="E44" s="62">
        <f>D44*1.21</f>
        <v>0</v>
      </c>
      <c r="F44" s="65">
        <v>1</v>
      </c>
      <c r="G44" s="68">
        <f>D44*F44</f>
        <v>0</v>
      </c>
      <c r="H44" s="68">
        <f>G44*1.21</f>
        <v>0</v>
      </c>
      <c r="I44" s="78"/>
      <c r="J44" s="78"/>
    </row>
    <row r="45" spans="1:10" ht="15" customHeight="1">
      <c r="A45" s="79"/>
      <c r="B45" s="72"/>
      <c r="C45" s="37" t="s">
        <v>79</v>
      </c>
      <c r="D45" s="60"/>
      <c r="E45" s="63"/>
      <c r="F45" s="66"/>
      <c r="G45" s="69"/>
      <c r="H45" s="69"/>
      <c r="I45" s="78"/>
      <c r="J45" s="78"/>
    </row>
    <row r="46" spans="1:10" ht="15" customHeight="1">
      <c r="A46" s="79"/>
      <c r="B46" s="72"/>
      <c r="C46" s="37" t="s">
        <v>30</v>
      </c>
      <c r="D46" s="60"/>
      <c r="E46" s="63"/>
      <c r="F46" s="66"/>
      <c r="G46" s="69"/>
      <c r="H46" s="69"/>
      <c r="I46" s="78"/>
      <c r="J46" s="78"/>
    </row>
    <row r="47" spans="1:10" ht="15" customHeight="1">
      <c r="A47" s="79"/>
      <c r="B47" s="72"/>
      <c r="C47" s="37" t="s">
        <v>31</v>
      </c>
      <c r="D47" s="60"/>
      <c r="E47" s="63"/>
      <c r="F47" s="66"/>
      <c r="G47" s="69"/>
      <c r="H47" s="69"/>
      <c r="I47" s="78"/>
      <c r="J47" s="78"/>
    </row>
    <row r="48" spans="1:10" ht="15" customHeight="1">
      <c r="A48" s="79"/>
      <c r="B48" s="72"/>
      <c r="C48" s="37" t="s">
        <v>32</v>
      </c>
      <c r="D48" s="60"/>
      <c r="E48" s="63"/>
      <c r="F48" s="66"/>
      <c r="G48" s="69"/>
      <c r="H48" s="69"/>
      <c r="I48" s="78"/>
      <c r="J48" s="78"/>
    </row>
    <row r="49" spans="1:10" ht="15" customHeight="1">
      <c r="A49" s="79"/>
      <c r="B49" s="72"/>
      <c r="C49" s="37" t="s">
        <v>33</v>
      </c>
      <c r="D49" s="60"/>
      <c r="E49" s="63"/>
      <c r="F49" s="66"/>
      <c r="G49" s="69"/>
      <c r="H49" s="69"/>
      <c r="I49" s="78"/>
      <c r="J49" s="78"/>
    </row>
    <row r="50" spans="1:10" ht="15" customHeight="1">
      <c r="A50" s="79"/>
      <c r="B50" s="72"/>
      <c r="C50" s="37" t="s">
        <v>34</v>
      </c>
      <c r="D50" s="60"/>
      <c r="E50" s="63"/>
      <c r="F50" s="66"/>
      <c r="G50" s="69"/>
      <c r="H50" s="69"/>
      <c r="I50" s="78"/>
      <c r="J50" s="78"/>
    </row>
    <row r="51" spans="1:10" ht="15" customHeight="1">
      <c r="A51" s="79"/>
      <c r="B51" s="72"/>
      <c r="C51" s="37" t="s">
        <v>35</v>
      </c>
      <c r="D51" s="60"/>
      <c r="E51" s="63"/>
      <c r="F51" s="66"/>
      <c r="G51" s="69"/>
      <c r="H51" s="69"/>
      <c r="I51" s="78"/>
      <c r="J51" s="78"/>
    </row>
    <row r="52" spans="1:10" ht="15" customHeight="1">
      <c r="A52" s="80"/>
      <c r="B52" s="73"/>
      <c r="C52" s="38" t="s">
        <v>36</v>
      </c>
      <c r="D52" s="61"/>
      <c r="E52" s="64"/>
      <c r="F52" s="67"/>
      <c r="G52" s="70"/>
      <c r="H52" s="70"/>
      <c r="I52" s="78"/>
      <c r="J52" s="78"/>
    </row>
    <row r="53" spans="1:10" ht="77.25" customHeight="1">
      <c r="A53" s="25"/>
      <c r="B53" s="28" t="s">
        <v>56</v>
      </c>
      <c r="C53" s="39" t="s">
        <v>80</v>
      </c>
      <c r="D53" s="9"/>
      <c r="E53" s="10">
        <f>D53*1.21</f>
        <v>0</v>
      </c>
      <c r="F53" s="8">
        <v>1</v>
      </c>
      <c r="G53" s="11">
        <f>D53*F53</f>
        <v>0</v>
      </c>
      <c r="H53" s="11">
        <f>G53*1.21</f>
        <v>0</v>
      </c>
      <c r="I53" s="12"/>
      <c r="J53" s="12"/>
    </row>
    <row r="54" spans="1:10" ht="142.5" customHeight="1">
      <c r="A54" s="25">
        <v>30101</v>
      </c>
      <c r="B54" s="26" t="s">
        <v>86</v>
      </c>
      <c r="C54" s="40" t="s">
        <v>81</v>
      </c>
      <c r="D54" s="9"/>
      <c r="E54" s="10">
        <f>D54*1.21</f>
        <v>0</v>
      </c>
      <c r="F54" s="8">
        <v>1</v>
      </c>
      <c r="G54" s="11">
        <f>D54*F54</f>
        <v>0</v>
      </c>
      <c r="H54" s="11">
        <f>G54*1.21</f>
        <v>0</v>
      </c>
      <c r="I54" s="12"/>
      <c r="J54" s="12"/>
    </row>
    <row r="55" spans="1:10" ht="15.75">
      <c r="A55" s="75" t="s">
        <v>37</v>
      </c>
      <c r="B55" s="76"/>
      <c r="C55" s="76"/>
      <c r="D55" s="76"/>
      <c r="E55" s="76"/>
      <c r="F55" s="77"/>
      <c r="G55" s="2">
        <f>SUM(G19:G54)</f>
        <v>0</v>
      </c>
      <c r="H55" s="2">
        <f>SUM(H19:H54)</f>
        <v>0</v>
      </c>
      <c r="I55" s="22"/>
      <c r="J55" s="22"/>
    </row>
    <row r="56" spans="1:10" ht="15">
      <c r="A56" s="7"/>
      <c r="B56" s="7"/>
      <c r="C56" s="7"/>
      <c r="D56" s="7"/>
      <c r="E56" s="7"/>
      <c r="F56" s="7"/>
      <c r="G56" s="7"/>
      <c r="H56" s="7"/>
      <c r="I56" s="22"/>
      <c r="J56" s="22"/>
    </row>
    <row r="57" spans="1:10" ht="15.75">
      <c r="A57" s="52" t="s">
        <v>38</v>
      </c>
      <c r="B57" s="52"/>
      <c r="C57" s="52"/>
      <c r="D57" s="52"/>
      <c r="E57" s="52"/>
      <c r="F57" s="52"/>
      <c r="G57" s="52"/>
      <c r="H57" s="52"/>
      <c r="I57" s="22"/>
      <c r="J57" s="22"/>
    </row>
    <row r="58" spans="1:10" ht="47.25">
      <c r="A58" s="17" t="s">
        <v>1</v>
      </c>
      <c r="B58" s="1" t="s">
        <v>2</v>
      </c>
      <c r="C58" s="1" t="s">
        <v>3</v>
      </c>
      <c r="D58" s="1" t="s">
        <v>52</v>
      </c>
      <c r="E58" s="1" t="s">
        <v>53</v>
      </c>
      <c r="F58" s="1" t="s">
        <v>4</v>
      </c>
      <c r="G58" s="1" t="s">
        <v>5</v>
      </c>
      <c r="H58" s="1" t="s">
        <v>6</v>
      </c>
      <c r="I58" s="1" t="s">
        <v>50</v>
      </c>
      <c r="J58" s="1" t="s">
        <v>51</v>
      </c>
    </row>
    <row r="59" spans="1:10" ht="28.5">
      <c r="A59" s="86">
        <v>30125</v>
      </c>
      <c r="B59" s="56" t="s">
        <v>87</v>
      </c>
      <c r="C59" s="41" t="s">
        <v>39</v>
      </c>
      <c r="D59" s="59"/>
      <c r="E59" s="62">
        <f>D59*1.21</f>
        <v>0</v>
      </c>
      <c r="F59" s="65">
        <v>5</v>
      </c>
      <c r="G59" s="68">
        <f>D59*F59</f>
        <v>0</v>
      </c>
      <c r="H59" s="68">
        <f>G59*1.21</f>
        <v>0</v>
      </c>
      <c r="I59" s="78"/>
      <c r="J59" s="78"/>
    </row>
    <row r="60" spans="1:10" ht="15" customHeight="1">
      <c r="A60" s="87"/>
      <c r="B60" s="58"/>
      <c r="C60" s="42" t="s">
        <v>40</v>
      </c>
      <c r="D60" s="61"/>
      <c r="E60" s="64"/>
      <c r="F60" s="67"/>
      <c r="G60" s="70"/>
      <c r="H60" s="70"/>
      <c r="I60" s="78"/>
      <c r="J60" s="78"/>
    </row>
    <row r="61" spans="1:10" ht="57">
      <c r="A61" s="25">
        <v>30126</v>
      </c>
      <c r="B61" s="26" t="s">
        <v>61</v>
      </c>
      <c r="C61" s="43" t="s">
        <v>41</v>
      </c>
      <c r="D61" s="9"/>
      <c r="E61" s="10">
        <f>D61*1.21</f>
        <v>0</v>
      </c>
      <c r="F61" s="8">
        <v>4</v>
      </c>
      <c r="G61" s="11">
        <f>D61*F61</f>
        <v>0</v>
      </c>
      <c r="H61" s="11">
        <f>G61*1.21</f>
        <v>0</v>
      </c>
      <c r="I61" s="13"/>
      <c r="J61" s="14"/>
    </row>
    <row r="62" spans="1:10" ht="42.75">
      <c r="A62" s="25">
        <v>30127</v>
      </c>
      <c r="B62" s="26" t="s">
        <v>62</v>
      </c>
      <c r="C62" s="44" t="s">
        <v>83</v>
      </c>
      <c r="D62" s="9"/>
      <c r="E62" s="10">
        <f>D62*1.21</f>
        <v>0</v>
      </c>
      <c r="F62" s="8">
        <v>2</v>
      </c>
      <c r="G62" s="11">
        <f>D62*F62</f>
        <v>0</v>
      </c>
      <c r="H62" s="11">
        <f>G62*1.21</f>
        <v>0</v>
      </c>
      <c r="I62" s="15"/>
      <c r="J62" s="16"/>
    </row>
    <row r="63" spans="1:10" ht="15.75">
      <c r="A63" s="25">
        <v>30128</v>
      </c>
      <c r="B63" s="26" t="s">
        <v>63</v>
      </c>
      <c r="C63" s="43" t="s">
        <v>84</v>
      </c>
      <c r="D63" s="9"/>
      <c r="E63" s="10">
        <f>D63*1.21</f>
        <v>0</v>
      </c>
      <c r="F63" s="8">
        <v>3</v>
      </c>
      <c r="G63" s="11">
        <f>D63*F63</f>
        <v>0</v>
      </c>
      <c r="H63" s="11">
        <f>G63*1.21</f>
        <v>0</v>
      </c>
      <c r="I63" s="15"/>
      <c r="J63" s="16"/>
    </row>
    <row r="64" spans="1:10" ht="42.75">
      <c r="A64" s="25">
        <v>30129</v>
      </c>
      <c r="B64" s="26" t="s">
        <v>64</v>
      </c>
      <c r="C64" s="32" t="s">
        <v>85</v>
      </c>
      <c r="D64" s="9"/>
      <c r="E64" s="10">
        <f>D64*1.21</f>
        <v>0</v>
      </c>
      <c r="F64" s="8">
        <v>3</v>
      </c>
      <c r="G64" s="11">
        <f>D64*F64</f>
        <v>0</v>
      </c>
      <c r="H64" s="11">
        <f>G64*1.21</f>
        <v>0</v>
      </c>
      <c r="I64" s="15"/>
      <c r="J64" s="16"/>
    </row>
    <row r="65" spans="1:10" ht="15.75">
      <c r="A65" s="75" t="s">
        <v>37</v>
      </c>
      <c r="B65" s="76"/>
      <c r="C65" s="76"/>
      <c r="D65" s="76"/>
      <c r="E65" s="76"/>
      <c r="F65" s="77"/>
      <c r="G65" s="2">
        <f>SUM(G59:G64)</f>
        <v>0</v>
      </c>
      <c r="H65" s="2">
        <f>SUM(H59:H64)</f>
        <v>0</v>
      </c>
      <c r="I65" s="22"/>
      <c r="J65" s="22"/>
    </row>
    <row r="66" spans="1:10">
      <c r="I66" s="6"/>
      <c r="J66" s="6"/>
    </row>
    <row r="67" spans="1:10" ht="20.25">
      <c r="A67" s="83" t="s">
        <v>91</v>
      </c>
      <c r="B67" s="84"/>
      <c r="C67" s="84"/>
      <c r="D67" s="84"/>
      <c r="E67" s="84"/>
      <c r="F67" s="85"/>
      <c r="G67" s="3">
        <f>G55+G65</f>
        <v>0</v>
      </c>
      <c r="H67" s="3">
        <f>H55+H65</f>
        <v>0</v>
      </c>
      <c r="I67" s="6"/>
      <c r="J67" s="6"/>
    </row>
    <row r="68" spans="1:10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ht="20.25">
      <c r="A69" s="23"/>
      <c r="B69" s="47" t="s">
        <v>74</v>
      </c>
      <c r="C69" s="47"/>
      <c r="D69" s="47"/>
      <c r="E69" s="47"/>
      <c r="F69" s="47"/>
      <c r="G69" s="47"/>
      <c r="H69" s="47"/>
      <c r="I69" s="47"/>
      <c r="J69" s="47"/>
    </row>
    <row r="70" spans="1:10" ht="49.5" customHeight="1">
      <c r="A70" s="23"/>
      <c r="B70" s="48" t="s">
        <v>75</v>
      </c>
      <c r="C70" s="48"/>
      <c r="D70" s="48"/>
      <c r="E70" s="48"/>
      <c r="F70" s="48"/>
      <c r="G70" s="48"/>
      <c r="H70" s="48"/>
      <c r="I70" s="48"/>
      <c r="J70" s="48"/>
    </row>
    <row r="71" spans="1:10" ht="111" customHeight="1">
      <c r="A71" s="23"/>
      <c r="B71" s="24" t="s">
        <v>55</v>
      </c>
      <c r="C71" s="4" t="s">
        <v>54</v>
      </c>
      <c r="D71" s="23"/>
      <c r="E71" s="23"/>
      <c r="F71" s="23"/>
      <c r="G71" s="23"/>
      <c r="H71" s="23"/>
      <c r="I71" s="6"/>
      <c r="J71" s="6"/>
    </row>
  </sheetData>
  <mergeCells count="51">
    <mergeCell ref="A67:F67"/>
    <mergeCell ref="A65:F65"/>
    <mergeCell ref="I59:I60"/>
    <mergeCell ref="J59:J60"/>
    <mergeCell ref="A57:H57"/>
    <mergeCell ref="A59:A60"/>
    <mergeCell ref="B59:B60"/>
    <mergeCell ref="D59:D60"/>
    <mergeCell ref="E59:E60"/>
    <mergeCell ref="F59:F60"/>
    <mergeCell ref="G59:G60"/>
    <mergeCell ref="H59:H60"/>
    <mergeCell ref="A55:F55"/>
    <mergeCell ref="I19:I28"/>
    <mergeCell ref="J19:J28"/>
    <mergeCell ref="I31:I43"/>
    <mergeCell ref="J31:J43"/>
    <mergeCell ref="I44:I52"/>
    <mergeCell ref="J44:J52"/>
    <mergeCell ref="H31:H43"/>
    <mergeCell ref="A44:A52"/>
    <mergeCell ref="B44:B52"/>
    <mergeCell ref="D44:D52"/>
    <mergeCell ref="E44:E52"/>
    <mergeCell ref="F44:F52"/>
    <mergeCell ref="G44:G52"/>
    <mergeCell ref="H44:H52"/>
    <mergeCell ref="A31:A43"/>
    <mergeCell ref="G19:G28"/>
    <mergeCell ref="H19:H28"/>
    <mergeCell ref="B31:B43"/>
    <mergeCell ref="D31:D43"/>
    <mergeCell ref="E31:E43"/>
    <mergeCell ref="F31:F43"/>
    <mergeCell ref="G31:G43"/>
    <mergeCell ref="E13:G13"/>
    <mergeCell ref="H13:I13"/>
    <mergeCell ref="B69:J69"/>
    <mergeCell ref="B70:J70"/>
    <mergeCell ref="E6:G6"/>
    <mergeCell ref="H6:I6"/>
    <mergeCell ref="E7:G7"/>
    <mergeCell ref="H7:I7"/>
    <mergeCell ref="E8:G12"/>
    <mergeCell ref="H8:I12"/>
    <mergeCell ref="A17:H17"/>
    <mergeCell ref="A19:A28"/>
    <mergeCell ref="B19:B28"/>
    <mergeCell ref="D19:D28"/>
    <mergeCell ref="E19:E28"/>
    <mergeCell ref="F19:F28"/>
  </mergeCells>
  <pageMargins left="0.7" right="0.7" top="0.78740157499999996" bottom="0.78740157499999996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2024-11-28T12:01:06Z</cp:lastPrinted>
  <dcterms:created xsi:type="dcterms:W3CDTF">2024-09-06T19:56:09Z</dcterms:created>
  <dcterms:modified xsi:type="dcterms:W3CDTF">2025-06-03T11:27:32Z</dcterms:modified>
</cp:coreProperties>
</file>