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16"/>
  <workbookPr/>
  <xr:revisionPtr revIDLastSave="0" documentId="11_DE49416AB8A3E5BC8DE3288C19B3321709B26324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VV" sheetId="1" r:id="rId1"/>
    <sheet name="Příloha č.1" sheetId="2" r:id="rId2"/>
    <sheet name="Příloha č.2" sheetId="3" r:id="rId3"/>
    <sheet name="Příloha č.3" sheetId="4" r:id="rId4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1" i="1" l="1"/>
  <c r="J98" i="1"/>
  <c r="J99" i="1"/>
  <c r="J100" i="1"/>
  <c r="J92" i="1"/>
  <c r="J91" i="1"/>
  <c r="J69" i="1"/>
  <c r="J68" i="1"/>
  <c r="E62" i="1"/>
  <c r="F92" i="1"/>
  <c r="F91" i="1"/>
  <c r="J89" i="1"/>
  <c r="F89" i="1"/>
  <c r="E87" i="1"/>
  <c r="E85" i="1"/>
  <c r="F69" i="1"/>
  <c r="F68" i="1"/>
  <c r="J66" i="1"/>
  <c r="F66" i="1"/>
  <c r="E64" i="1"/>
  <c r="J97" i="1" l="1"/>
  <c r="J96" i="1" s="1"/>
  <c r="J75" i="1" l="1"/>
  <c r="J95" i="1"/>
  <c r="J74" i="1"/>
  <c r="J43" i="1" l="1"/>
  <c r="F46" i="1" s="1"/>
  <c r="J73" i="1"/>
  <c r="J46" i="1" l="1"/>
  <c r="J48" i="1" s="1"/>
</calcChain>
</file>

<file path=xl/sharedStrings.xml><?xml version="1.0" encoding="utf-8"?>
<sst xmlns="http://schemas.openxmlformats.org/spreadsheetml/2006/main" count="242" uniqueCount="200">
  <si>
    <t>KRYCÍ LIST SOUPISU PRACÍ</t>
  </si>
  <si>
    <t>Stavba:</t>
  </si>
  <si>
    <t>VŠE NB 36</t>
  </si>
  <si>
    <t>Objekt:</t>
  </si>
  <si>
    <t>I - Vybavení interiéru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</si>
  <si>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</si>
  <si>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</si>
  <si>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</si>
  <si>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</si>
  <si>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</si>
  <si>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</si>
  <si>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</si>
  <si>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</si>
  <si>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 xml:space="preserve">VŠE </t>
  </si>
  <si>
    <t>DIČ:</t>
  </si>
  <si>
    <t>Uchazeč:</t>
  </si>
  <si>
    <t>Projektant:</t>
  </si>
  <si>
    <t>Zpracovatel:</t>
  </si>
  <si>
    <t>Poznámka:</t>
  </si>
  <si>
    <t>- Soupis prací je sestaven s využitím Cenové soustavy ÚRS - 2024 01</t>
  </si>
  <si>
    <t>- V ceně položek jsou obsaženy veškeré náklady, které jsou potřeba k plnohodnotné realizaci těchto položek</t>
  </si>
  <si>
    <t>- Cena každé položky zahrnuje zaměření in situ, výrobní dokumentaci, výrobu, dodávku, montáž, dopravu, přesuny hmot,</t>
  </si>
  <si>
    <t>detaily vč. úprav navazujících konstrukcí</t>
  </si>
  <si>
    <t xml:space="preserve">- Cena každé položky zahrnuje veškerá duševní vlastnictví, projektové a inženýrské práce, které se k realizaci a používání </t>
  </si>
  <si>
    <t>předmětu položek váží</t>
  </si>
  <si>
    <t>- Cena každé položky také zahrnuje její vzorování před její realizací v reálné velikosti na stavbě (vzorky mohou být vyžadovány i</t>
  </si>
  <si>
    <t>opakovaně)</t>
  </si>
  <si>
    <t xml:space="preserve"> V souhrnné ceně díla je zohledněna hodnota zařízení staveniště</t>
  </si>
  <si>
    <t>- Pokud se údaje v rozpočtu rozchází s jinými částmi dokumentace, platí data uvedená v rozpočtu</t>
  </si>
  <si>
    <t xml:space="preserve">- Vzhledem ke skutečnosti, že nebyly provedeny sondy, doporučuje se oceňovat položky na základě vizuální obhlídky místa </t>
  </si>
  <si>
    <t>plnění</t>
  </si>
  <si>
    <t xml:space="preserve">- Nakládání s odpady vzniklými v průběhu provádění díla bude řízeno dle Přílohy č. 1                      </t>
  </si>
  <si>
    <t xml:space="preserve">- Technická specifikace výtokových armatur bude řízena dle Přílohy č.2                                    </t>
  </si>
  <si>
    <t xml:space="preserve">- Další specifikace dodávek a požadavky na zpracování ceny dle Přílohy č.3                       </t>
  </si>
  <si>
    <t>Cena bez DPH</t>
  </si>
  <si>
    <t>Základ daně</t>
  </si>
  <si>
    <t>Sazba daně</t>
  </si>
  <si>
    <t>Výše daně</t>
  </si>
  <si>
    <t>DPH</t>
  </si>
  <si>
    <t>základní</t>
  </si>
  <si>
    <t>Cena s DPH</t>
  </si>
  <si>
    <t>v</t>
  </si>
  <si>
    <t>CZK</t>
  </si>
  <si>
    <t>Datum a podpis:</t>
  </si>
  <si>
    <t>Razítko</t>
  </si>
  <si>
    <t>REKAPITULACE ČLENĚNÍ SOUPISU PRACÍ</t>
  </si>
  <si>
    <t>Kód dílu - Popis</t>
  </si>
  <si>
    <t>Cena celkem [CZK]</t>
  </si>
  <si>
    <t>Náklady ze soupisu prací</t>
  </si>
  <si>
    <t>N00 - Interiér</t>
  </si>
  <si>
    <t xml:space="preserve">    N01 - Vybavení interiéru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</si>
  <si>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</si>
  <si>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</si>
  <si>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</si>
  <si>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</si>
  <si>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</si>
  <si>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</si>
  <si>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</si>
  <si>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</si>
  <si>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</si>
  <si>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Náklady soupisu celkem</t>
  </si>
  <si>
    <t>N00</t>
  </si>
  <si>
    <t>Interiér</t>
  </si>
  <si>
    <t>N01</t>
  </si>
  <si>
    <t>Vybavení interiéru</t>
  </si>
  <si>
    <t>1</t>
  </si>
  <si>
    <t>Kancelářský pracovní stůl 1400x800x750, pracovní deska DTDL tl.25mm, hrany ABS, podnoží kovové rektifikovatelné - RAL 9006, kabelový kanál + průchodky. D+M. (možná tolerance 5 mm)</t>
  </si>
  <si>
    <t>ks</t>
  </si>
  <si>
    <t>Konferenční židle s prodyšným opěrákem a čalouněným sedákem - odstín černý, 100% polyester, otěruvzdornost min. 150 000 cyklů, podnoží chromované, nosnost min. 140kg. D+M.</t>
  </si>
  <si>
    <t>Dvoukřídlá uzamykatelná šatní skříň, 1200x500x2000, Provedení DTDL tl.18mm, hrany ABS, středová příčka, 4xpolice, 2x šatní tyč, rektifikovatelné nohy v.100mm + sokl, zámek s výměnou vložkou a shodnými klíči. D+M. (možná tolerance 5 mm)</t>
  </si>
  <si>
    <t>Dvoukřídlá skříňka pod TV, 800x400x600. provedení DTDL. (možná tolerance 5 mm)</t>
  </si>
  <si>
    <t>Příloha č.1</t>
  </si>
  <si>
    <t>Třídění odpadů vzniklých v průběhu provádění díla bude tříděno a likvidováno dle Metodického návodu odboru odpadů Ministerstva životního prostředí pro řízení vzniku stavebních a demoličních odpadů a pro nakládání s nimi.</t>
  </si>
  <si>
    <t>Minimálně 70% odpadu vzniklého při realizaci díla je nutno dále recyklovat. Obaly čistého vybavení budou v maximální míře zpětně využitelné.</t>
  </si>
  <si>
    <t>Katalog odpadů - skupina 17</t>
  </si>
  <si>
    <t>Odpady označené * jsou kategorizovány jako nebezpečné odpady.</t>
  </si>
  <si>
    <t>STAVEBNÍ A DEMOLIČNÍ ODPADY (VČETNĚ VYTĚŽENÉ ZEMINY Z KONTAMINOVANÝCH MÍST)</t>
  </si>
  <si>
    <t>17 01</t>
  </si>
  <si>
    <t>Beton, cihly, tašky a keramika</t>
  </si>
  <si>
    <t>17 01 01</t>
  </si>
  <si>
    <t>Beton</t>
  </si>
  <si>
    <t>17 01 02</t>
  </si>
  <si>
    <t>Cihly</t>
  </si>
  <si>
    <t>17 01 03</t>
  </si>
  <si>
    <t>Tašky a keramické výrobky</t>
  </si>
  <si>
    <t>17 01 06*</t>
  </si>
  <si>
    <t>Směsi nebo oddělené frakce betonu, cihel, tašek a keramických výrobků obsahující nebezpečné látky</t>
  </si>
  <si>
    <t>17 01 07</t>
  </si>
  <si>
    <t>Směsi nebo oddělené frakce betonu, cihel, tašek a keramických výrobků neuvedené pod číslem 17 01 06</t>
  </si>
  <si>
    <t>17 02</t>
  </si>
  <si>
    <t>Dřevo, sklo a plasty</t>
  </si>
  <si>
    <t>17 02 01</t>
  </si>
  <si>
    <t>Dřevo</t>
  </si>
  <si>
    <t>17 02 02</t>
  </si>
  <si>
    <t>Sklo</t>
  </si>
  <si>
    <t>17 02 03</t>
  </si>
  <si>
    <t>Plasty</t>
  </si>
  <si>
    <t>17 02 04*</t>
  </si>
  <si>
    <t>Sklo, plasty a dřevo obsahující nebezpečné látky nebo nebezpečnými látkami znečištěné</t>
  </si>
  <si>
    <t>17 03</t>
  </si>
  <si>
    <t>Asfaltové směsi, dehet a výrobky z dehtu</t>
  </si>
  <si>
    <t>17 03 01*</t>
  </si>
  <si>
    <t>Asfaltové směsi obsahující dehet</t>
  </si>
  <si>
    <t>17 03 02</t>
  </si>
  <si>
    <t>Asfaltové směsi neuvedené pod číslem 17 03 01</t>
  </si>
  <si>
    <t>17 03 03*</t>
  </si>
  <si>
    <t>Uhelný dehet a výrobky z dehtu</t>
  </si>
  <si>
    <t>17 04</t>
  </si>
  <si>
    <t>Kovy (včetně jejich slitin)</t>
  </si>
  <si>
    <t>17 04 01</t>
  </si>
  <si>
    <t>Měď, bronz, mosaz</t>
  </si>
  <si>
    <t>17 04 02</t>
  </si>
  <si>
    <t>Hliník</t>
  </si>
  <si>
    <t>17 04 03</t>
  </si>
  <si>
    <t>Olovo</t>
  </si>
  <si>
    <t>17 04 04</t>
  </si>
  <si>
    <t>Zinek</t>
  </si>
  <si>
    <t>17 04 05</t>
  </si>
  <si>
    <t>Železo a ocel</t>
  </si>
  <si>
    <t>17 04 06</t>
  </si>
  <si>
    <t>Cín</t>
  </si>
  <si>
    <t>17 04 07</t>
  </si>
  <si>
    <t>Směsné kovy</t>
  </si>
  <si>
    <t>17 04 09*</t>
  </si>
  <si>
    <t>Kovový odpad znečištěný nebezpečnými látkami</t>
  </si>
  <si>
    <t>17 04 10*</t>
  </si>
  <si>
    <t>Kabely obsahující ropné látky, uhelný dehet a jiné nebezpečné látky</t>
  </si>
  <si>
    <t>17 04 11</t>
  </si>
  <si>
    <t>Kabely neuvedené pod číslem 17 04 10</t>
  </si>
  <si>
    <t>17 05</t>
  </si>
  <si>
    <t>Zemina (včetně vytěžené zeminy z kontaminovaných míst), kamení, vytěžená jalová hornina a hlušina</t>
  </si>
  <si>
    <t>17 05 03*</t>
  </si>
  <si>
    <t>Zemina a kamení obsahující nebezpečné látky</t>
  </si>
  <si>
    <t>17 05 04</t>
  </si>
  <si>
    <t>Zemina a kamení neuvedené pod číslem 17 05 03</t>
  </si>
  <si>
    <t>17 05 04 01</t>
  </si>
  <si>
    <t>Sedimenty vytěžené z koryt vodních toků a vodních nádrží</t>
  </si>
  <si>
    <t>17 05 05*</t>
  </si>
  <si>
    <t>Vytěžená jalová hornina a hlušina obsahující nebezpečné látky</t>
  </si>
  <si>
    <t>17 05 06</t>
  </si>
  <si>
    <t>Vytěžená jalová hornina a hlušina neuvedená pod číslem 17 05 05</t>
  </si>
  <si>
    <t>17 05 07*</t>
  </si>
  <si>
    <t>Štěrk ze železničního svršku obsahující nebezpečné látky</t>
  </si>
  <si>
    <t>17 05 08</t>
  </si>
  <si>
    <t>Štěrk ze železničního svršku neuvedený pod číslem 17 05 07</t>
  </si>
  <si>
    <t>17 06</t>
  </si>
  <si>
    <t>Izolační materiály a stavební materiály s obsahem azbestu</t>
  </si>
  <si>
    <t>17 06 01*</t>
  </si>
  <si>
    <t>Izolační materiál s obsahem azbestu</t>
  </si>
  <si>
    <t>17 06 03*</t>
  </si>
  <si>
    <t>Jiné izolační materiály, které jsou nebo obsahují nebezpečné látky</t>
  </si>
  <si>
    <t>17 06 03 01*</t>
  </si>
  <si>
    <t>Izolační materiály na bázi polystyrenu obsahující nebezpečné látky</t>
  </si>
  <si>
    <t>17 06 04</t>
  </si>
  <si>
    <t>Izolační materiály neuvedené pod čísly 17 06 01 a 17 06 03</t>
  </si>
  <si>
    <t>17 06 04 01</t>
  </si>
  <si>
    <t>Izolační materiály na bázi polystyrenu s obsahem POPs vyžadující specifický způsob nakládání s ohledem na nařízení o POPs</t>
  </si>
  <si>
    <t>17 06 04 02</t>
  </si>
  <si>
    <t>Izolační materiály na bázi polystyrenu</t>
  </si>
  <si>
    <t>17 06 05*</t>
  </si>
  <si>
    <t>Stavební materiály obsahující azbest</t>
  </si>
  <si>
    <t>17 08</t>
  </si>
  <si>
    <t>Stavební materiál na bázi sádry</t>
  </si>
  <si>
    <t>17 08 01*</t>
  </si>
  <si>
    <t>Stavební materiály na bázi sádry znečištěné nebezpečnými látkami</t>
  </si>
  <si>
    <t>17 08 02</t>
  </si>
  <si>
    <t>Stavební materiály na bázi sádry neuvedené pod číslem 17 08 01</t>
  </si>
  <si>
    <t>17 09</t>
  </si>
  <si>
    <t>Jiné stavební a demoliční odpady</t>
  </si>
  <si>
    <t>17 09 01*</t>
  </si>
  <si>
    <t>Stavební a demoliční odpady obsahující rtuť</t>
  </si>
  <si>
    <t>17 09 02*</t>
  </si>
  <si>
    <t>Stavební a demoliční odpady obsahující PCB (např. těsnící materiály obsahující PCB, podlahoviny na bázi pryskyřic obsahující PCB, utěsněné zasklené dílce obsahující PCB, kondenzátory obsahující PCB)</t>
  </si>
  <si>
    <t>17 09 03*</t>
  </si>
  <si>
    <t>Jiné stavební a demoliční odpady (včetně směsných stavebních a demoličních odpadů) obsahující nebezpečné látky</t>
  </si>
  <si>
    <t>17 09 04</t>
  </si>
  <si>
    <t>Směsné stavební a demoliční odpady neuvedené pod čísly 17 09 01, 17 09 02 a 17 09 03</t>
  </si>
  <si>
    <t>Pro stavební práce hrazené z prostředků OP JAK platí:</t>
  </si>
  <si>
    <t>• Se stavebním odpadem včetně použitých obalů je nutné nakládat dle hierarchie odpadového hospodářství zejména ve smyslu zákona o odpadech a přílohy č. 24 k vyhlášce č. 273/2021 Sb., o podrobnostech nakládání s odpady, v platném znění. Prioritou je předcházení vzniku odpadu. Jestliže nelze vzniku odpadu předejít, pak musí dojít k jeho přípravě k opětovnému použití – recyklaci, a to v úrovni nejméně 70 % (hmotnostních) stavebního a demoličního odpadu neklasifikovaného jako nebezpečný;</t>
  </si>
  <si>
    <t>• Hospodářské subjekty provádějící stavební práce jsou povinné zajistit, aby nejméně 70 % (hmotnostních) stavebních a demoličních materiálů či odpadů neklasifikovaných jako nebezpečné (s výjimkou přirozeně se vyskytujících materiálů uvedených v kategorii 17 05 04 na Evropském seznamu odpadů vytvořeném rozhodnutím 2000/532/ES ze dne 3. května 2000, kterým se nahrazuje rozhodnutí 94/3/ES, kterým se stanoví seznam odpadů podle čl. 1 písm. a) směrnice Rady 75/442/EHS o odpadech a rozhodnutí Rady 94/904/ES, kterým se stanoví seznam nebezpečných odpadů ve smyslu čl. 1 odst. 4 směrnice Rady 91/689/EHS o nebezpečných odpadech (oznámeno pod číslem dokumentu K(2000) 1147)) vzniklého na staveništi bude připraveno k opětovnému použití, recyklaci a k jiným druhům materiálového využití, včetně zásypů, při nichž jsou jiné materiály nahrazeny odpadem, v souladu s hierarchií způsobů nakládání s odpady a protokolem EU pro nakládání se stavebním a demoličním odpadem;</t>
  </si>
  <si>
    <t>• Podmínka platí pro všechny stavební práce – výstavbu, změny dokončených staveb, případně též údržbu dokončených staveb;</t>
  </si>
  <si>
    <t>• Pro plnění podmínky významně nepoškozovat životní prostředí není nutné splnit definici odpadu dle zákona o odpadech – započítávají se i další materiály, které jsou ihned využity na staveništi a které se formálně nestanou odpadem dle českého zákona. Doporučuje se nicméně, aby realizátor opatření, kdy demoliční materiál znovu užívá v rámci své činnosti, měl povolení nakládání s odpadem;</t>
  </si>
  <si>
    <t>Příloha č.2</t>
  </si>
  <si>
    <t>Při instalaci těchto zařízení k využívání vody, je nutné dodržet tyto technické specifikace:</t>
  </si>
  <si>
    <t>a) umyvadlové baterie a kuchyňské baterie mají maximální průtok vody 6 litrů/min;</t>
  </si>
  <si>
    <t>b) sprchy mají maximální průtok vody 8 litrů/min;</t>
  </si>
  <si>
    <t>c) WC, zahrnující soupravy, mísy a splachovací nádrže, mají úplný objem splachovací vody maximálně 6 litrů a maximální průměrný objem splachovací vody 3,5 litru;</t>
  </si>
  <si>
    <t>d) pisoáry spotřebují maximálně 2 litry/mísu/hodinu. Splachovací pisoáry mají maximální úplný objem splachovací vody 1 litr.</t>
  </si>
  <si>
    <t>Dokladování pro instalovaná zařízení k využívání vody: doložení spotřeby vody technickými listy výrobku, stavební certifikací nebo stávajícím štítkem výrobku v EU.</t>
  </si>
  <si>
    <t>Příloha č.3</t>
  </si>
  <si>
    <t>V rámci plnění povinností podle této smlouvy je zhotovitel povinen dbát na to, aby jeho plnění splňovalo níže uvedené podmínky:</t>
  </si>
  <si>
    <t>•            Se stavebním odpadem včetně použitých obalů je nutné nakládat dle hierarchie odpadového hospodářství zejména ve smyslu zákona o odpadech a přílohy č. 24 k vyhlášce č. 273/2021 Sb., o podrobnostech nakládání s odpady, v platném znění. Zhotovitel je povinen předcházet vzniku odpadu. Jestliže nelze vzniku odpadu předejít, pak musí dojít k jeho přípravě k opětovnému použití – recyklaci, a to v úrovni nejméně 70 % (hmotnostních) stavebního a demoličního odpadu neklasifikovaného jako nebezpečný;</t>
  </si>
  <si>
    <t>•            Zhotovitel je povinen zajistit, aby nejméně 70 % (hmotnostních) stavebních a demoličních materiálů či odpadů neklasifikovaných jako nebezpečné (s výjimkou přirozeně se vyskytujících materiálů uvedených v kategorii 17 05 04 na Evropském seznamu odpadů vytvořeném rozhodnutím 2000/532/ES ze dne 3. května 2000, kterým se nahrazuje rozhodnutí 94/3/ES, kterým se stanoví seznam odpadů podle čl. 1 písm. a) směrnice Rady 75/442/EHS o odpadech a rozhodnutí Rady 94/904/ES, kterým se stanoví seznam nebezpečných odpadů ve smyslu čl. 1 odst. 4 směrnice Rady 91/689/EHS o nebezpečných odpadech (oznámeno pod číslem dokumentu K(2000) 1147)) vzniklého na staveništi bude připraveno k opětovnému použití, recyklaci a k jiným druhům materiálového využití, včetně zásypů, při nichž jsou jiné materiály nahrazeny odpadem, v souladu s hierarchií způsobů nakládání s odpady a protokolem EU pro nakládání se stavebním a demoličním odpadem;</t>
  </si>
  <si>
    <t>Pro plnění podmínky významně nepoškozovat životní prostředí není nutné splnit definici odpadu dle zákona o odpadech – započítávají se i veškeré další materiály, které jsou ihned využity na staveništi a které se formálně nestanou odpadem dle právních předpisů.</t>
  </si>
  <si>
    <t>Skládkování včetně technického zajištění skládky je vyloučeno a nelze jej považovat za využití, jedná se vždy o odstranění odpadu. Skládkování je explicitně vyloučen dle čl. 17 nařízení 852/2020, na který se legislativa EU fondů z pohledu zásady DNSH245 odkazuje.</t>
  </si>
  <si>
    <t>•            Jsou-li instalována tato zařízení k využívání vody, musí zhotovitel zajistit splnění následujících parametrů:</t>
  </si>
  <si>
    <t>•            Ze stavebních prvků a materiálů použitých při stavbě, které mohou přijít do styku s uživateli, se při zkouškách v souladu s podmínkami uvedenými v příloze XVII nařízení Evropského parlamentu a Rady (ES) č. 1907/2006 uvolňuje méně než 0,06 mg formaldehydu na m³ materiálu nebo prvku a při zkouškách podle normy CEN/EN 16516 a ISO 16000-3:2011 nebo jiných srovnatelných standardizovaných zkušebních podmínek a metod stanovení méně než 0,001 mg jiných karcinogenních těkavých organických sloučenin kategorie 1A a 1B na m³ materiálu nebo prvku.</t>
  </si>
  <si>
    <t>Dokladování: pro instalovaná zařízení k využívání vody: doložení spotřeby vody technickými listy výrobku, stavební certifikací nebo stávajícím štítkem výrobku v EU;  pro doložení výše uvedené podmínky pro stavební prvky a materiály použité při stavbě: doklad o shodě materiálů.</t>
  </si>
  <si>
    <t>•            Všechny dodávané spotřebiče musí splňovat nejvyšší dostupnou energetickou třídu dle příslušné legislativy pro daný typ spotřebiče (je-li relevantní).</t>
  </si>
  <si>
    <t>Dokladování: a) dokument dokládající energetickou třídu výrobku, např. kopie energetického štítku výrobku (je-li relevantní); nebo b) porovnání se spotřebiči obdobných typových a technických specifikací, ze kterého je patrné, že pořízený spotřebič má nejvyšší možnou energetickou třídu (je-li relevantní; pouze v případech, kdy energetická třída spotřebiče je nižší než „A“).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</si>
</sst>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"/>
    <numFmt numFmtId="165" formatCode="#,##0.00%"/>
    <numFmt numFmtId="166" formatCode="#,##0.000"/>
  </numFmts>
  <fonts count="22">
    <font>
      <sz val="11"/>
      <color theme="1"/>
      <name val="Calibri"/>
      <family val="2"/>
      <charset val="238"/>
      <scheme val="minor"/>
    </font>
    <font>
      <b/>
      <sz val="14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Arial CE"/>
      <family val="2"/>
    </font>
    <font>
      <sz val="14"/>
      <color rgb="FFFF0000"/>
      <name val="Arial CE"/>
      <family val="2"/>
    </font>
    <font>
      <sz val="8"/>
      <color rgb="FFFF0000"/>
      <name val="Arial CE"/>
      <family val="2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2"/>
      <name val="Arial CE"/>
      <family val="2"/>
    </font>
    <font>
      <sz val="12"/>
      <name val="Calibri"/>
      <family val="2"/>
      <charset val="238"/>
    </font>
    <font>
      <sz val="12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4" fillId="0" borderId="0"/>
  </cellStyleXfs>
  <cellXfs count="10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3" fillId="0" borderId="0" xfId="0" applyFont="1"/>
    <xf numFmtId="0" fontId="9" fillId="0" borderId="8" xfId="0" applyFont="1" applyBorder="1" applyAlignment="1" applyProtection="1">
      <alignment horizontal="center" vertical="center" wrapText="1"/>
      <protection locked="0"/>
    </xf>
    <xf numFmtId="166" fontId="9" fillId="0" borderId="8" xfId="0" applyNumberFormat="1" applyFont="1" applyBorder="1" applyAlignment="1" applyProtection="1">
      <alignment vertical="center"/>
      <protection locked="0"/>
    </xf>
    <xf numFmtId="0" fontId="0" fillId="0" borderId="9" xfId="0" applyBorder="1"/>
    <xf numFmtId="0" fontId="0" fillId="0" borderId="12" xfId="0" applyBorder="1"/>
    <xf numFmtId="0" fontId="0" fillId="0" borderId="12" xfId="0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17" xfId="0" applyBorder="1" applyAlignment="1">
      <alignment vertical="center"/>
    </xf>
    <xf numFmtId="0" fontId="0" fillId="0" borderId="9" xfId="0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0" fontId="13" fillId="0" borderId="12" xfId="0" applyFont="1" applyBorder="1"/>
    <xf numFmtId="0" fontId="0" fillId="0" borderId="12" xfId="0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4" fillId="0" borderId="0" xfId="1"/>
    <xf numFmtId="0" fontId="15" fillId="0" borderId="0" xfId="1" applyFont="1"/>
    <xf numFmtId="0" fontId="16" fillId="0" borderId="0" xfId="1" applyFont="1"/>
    <xf numFmtId="0" fontId="17" fillId="0" borderId="0" xfId="1" applyFont="1"/>
    <xf numFmtId="0" fontId="18" fillId="0" borderId="0" xfId="1" applyFont="1"/>
    <xf numFmtId="15" fontId="18" fillId="0" borderId="0" xfId="1" applyNumberFormat="1" applyFont="1"/>
    <xf numFmtId="0" fontId="4" fillId="2" borderId="0" xfId="0" applyFont="1" applyFill="1" applyAlignment="1" applyProtection="1">
      <alignment horizontal="left" vertical="center"/>
      <protection locked="0"/>
    </xf>
    <xf numFmtId="0" fontId="19" fillId="0" borderId="0" xfId="1" applyFont="1"/>
    <xf numFmtId="0" fontId="0" fillId="0" borderId="1" xfId="0" applyBorder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0" fontId="0" fillId="3" borderId="3" xfId="0" applyFill="1" applyBorder="1" applyAlignment="1">
      <alignment vertical="center"/>
    </xf>
    <xf numFmtId="0" fontId="8" fillId="3" borderId="3" xfId="0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4" fontId="6" fillId="0" borderId="0" xfId="0" applyNumberFormat="1" applyFont="1" applyAlignment="1">
      <alignment vertical="center"/>
    </xf>
    <xf numFmtId="4" fontId="8" fillId="3" borderId="3" xfId="0" applyNumberFormat="1" applyFont="1" applyFill="1" applyBorder="1" applyAlignment="1">
      <alignment vertical="center"/>
    </xf>
    <xf numFmtId="0" fontId="2" fillId="0" borderId="4" xfId="0" applyFont="1" applyBorder="1" applyAlignment="1">
      <alignment horizontal="right" vertical="center"/>
    </xf>
    <xf numFmtId="4" fontId="11" fillId="0" borderId="5" xfId="0" applyNumberFormat="1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4" fontId="6" fillId="0" borderId="0" xfId="0" applyNumberFormat="1" applyFont="1"/>
    <xf numFmtId="4" fontId="11" fillId="0" borderId="0" xfId="0" applyNumberFormat="1" applyFont="1"/>
    <xf numFmtId="0" fontId="0" fillId="0" borderId="14" xfId="0" applyBorder="1" applyAlignment="1">
      <alignment vertical="center"/>
    </xf>
    <xf numFmtId="4" fontId="9" fillId="2" borderId="8" xfId="0" applyNumberFormat="1" applyFont="1" applyFill="1" applyBorder="1" applyAlignment="1" applyProtection="1">
      <alignment vertical="center"/>
      <protection locked="0"/>
    </xf>
    <xf numFmtId="0" fontId="0" fillId="0" borderId="10" xfId="0" applyBorder="1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49" fontId="0" fillId="0" borderId="0" xfId="0" applyNumberFormat="1"/>
    <xf numFmtId="0" fontId="0" fillId="0" borderId="18" xfId="0" applyBorder="1" applyAlignment="1">
      <alignment vertical="center"/>
    </xf>
    <xf numFmtId="0" fontId="0" fillId="0" borderId="10" xfId="0" applyBorder="1" applyAlignment="1">
      <alignment vertical="center"/>
    </xf>
    <xf numFmtId="0" fontId="9" fillId="3" borderId="0" xfId="0" applyFont="1" applyFill="1" applyAlignment="1">
      <alignment horizontal="left" vertical="center"/>
    </xf>
    <xf numFmtId="0" fontId="0" fillId="3" borderId="0" xfId="0" applyFill="1" applyAlignment="1">
      <alignment vertical="center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9" fillId="0" borderId="8" xfId="0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166" fontId="9" fillId="0" borderId="8" xfId="0" applyNumberFormat="1" applyFont="1" applyBorder="1" applyAlignment="1">
      <alignment vertical="center"/>
    </xf>
    <xf numFmtId="0" fontId="0" fillId="0" borderId="11" xfId="0" applyBorder="1"/>
    <xf numFmtId="0" fontId="0" fillId="0" borderId="13" xfId="0" applyBorder="1"/>
    <xf numFmtId="0" fontId="0" fillId="0" borderId="13" xfId="0" applyBorder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1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9" fillId="3" borderId="0" xfId="0" applyFont="1" applyFill="1" applyAlignment="1">
      <alignment horizontal="right" vertical="center"/>
    </xf>
    <xf numFmtId="0" fontId="0" fillId="3" borderId="13" xfId="0" applyFill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9" fillId="3" borderId="20" xfId="0" applyFont="1" applyFill="1" applyBorder="1" applyAlignment="1">
      <alignment horizontal="center" vertical="center" wrapText="1"/>
    </xf>
    <xf numFmtId="0" fontId="13" fillId="0" borderId="13" xfId="0" applyFont="1" applyBorder="1"/>
    <xf numFmtId="4" fontId="12" fillId="0" borderId="0" xfId="0" applyNumberFormat="1" applyFont="1"/>
    <xf numFmtId="4" fontId="9" fillId="0" borderId="8" xfId="0" applyNumberFormat="1" applyFont="1" applyBorder="1" applyAlignment="1">
      <alignment vertical="center"/>
    </xf>
    <xf numFmtId="0" fontId="9" fillId="0" borderId="2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0" fillId="0" borderId="0" xfId="1" applyFont="1"/>
    <xf numFmtId="0" fontId="21" fillId="0" borderId="0" xfId="1" applyFont="1"/>
    <xf numFmtId="165" fontId="2" fillId="0" borderId="0" xfId="0" applyNumberFormat="1" applyFont="1" applyAlignment="1">
      <alignment horizontal="right" vertical="center"/>
    </xf>
    <xf numFmtId="0" fontId="8" fillId="3" borderId="2" xfId="0" applyFont="1" applyFill="1" applyBorder="1" applyAlignment="1">
      <alignment horizontal="left" vertical="center"/>
    </xf>
    <xf numFmtId="0" fontId="0" fillId="3" borderId="15" xfId="0" applyFill="1" applyBorder="1" applyAlignment="1">
      <alignment vertical="center"/>
    </xf>
    <xf numFmtId="0" fontId="0" fillId="0" borderId="16" xfId="0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O102"/>
  <sheetViews>
    <sheetView tabSelected="1" workbookViewId="0">
      <selection activeCell="J23" sqref="J23"/>
    </sheetView>
  </sheetViews>
  <sheetFormatPr defaultRowHeight="15"/>
  <cols>
    <col min="1" max="1" width="7.140625" customWidth="1"/>
    <col min="2" max="2" width="1" customWidth="1"/>
    <col min="3" max="3" width="3.5703125" customWidth="1"/>
    <col min="4" max="4" width="3.7109375" customWidth="1"/>
    <col min="5" max="5" width="14.7109375" customWidth="1"/>
    <col min="6" max="6" width="43.5703125" customWidth="1"/>
    <col min="7" max="7" width="6.42578125" customWidth="1"/>
    <col min="8" max="8" width="12" customWidth="1"/>
    <col min="9" max="9" width="13.5703125" customWidth="1"/>
    <col min="10" max="11" width="19.140625" customWidth="1"/>
  </cols>
  <sheetData>
    <row r="3" spans="1:11">
      <c r="B3" s="9"/>
      <c r="C3" s="49"/>
      <c r="D3" s="49"/>
      <c r="E3" s="49"/>
      <c r="F3" s="49"/>
      <c r="G3" s="49"/>
      <c r="H3" s="49"/>
      <c r="I3" s="49"/>
      <c r="J3" s="49"/>
      <c r="K3" s="69"/>
    </row>
    <row r="4" spans="1:11" ht="18">
      <c r="B4" s="10"/>
      <c r="D4" s="50" t="s">
        <v>0</v>
      </c>
      <c r="K4" s="70"/>
    </row>
    <row r="5" spans="1:11">
      <c r="B5" s="10"/>
      <c r="K5" s="70"/>
    </row>
    <row r="6" spans="1:11">
      <c r="B6" s="10"/>
      <c r="D6" s="20" t="s">
        <v>1</v>
      </c>
      <c r="F6" t="s">
        <v>2</v>
      </c>
      <c r="K6" s="70"/>
    </row>
    <row r="7" spans="1:11" ht="15" customHeight="1">
      <c r="B7" s="10"/>
      <c r="E7" s="96"/>
      <c r="F7" s="97"/>
      <c r="G7" s="97"/>
      <c r="H7" s="97"/>
      <c r="K7" s="70"/>
    </row>
    <row r="8" spans="1:11">
      <c r="A8" s="1"/>
      <c r="B8" s="11"/>
      <c r="C8" s="1"/>
      <c r="D8" s="20" t="s">
        <v>3</v>
      </c>
      <c r="E8" s="1"/>
      <c r="F8" s="1"/>
      <c r="G8" s="1"/>
      <c r="H8" s="1"/>
      <c r="I8" s="1"/>
      <c r="J8" s="1"/>
      <c r="K8" s="71"/>
    </row>
    <row r="9" spans="1:11" ht="15" customHeight="1">
      <c r="A9" s="1"/>
      <c r="B9" s="11"/>
      <c r="C9" s="1"/>
      <c r="D9" s="1"/>
      <c r="E9" s="98" t="s">
        <v>4</v>
      </c>
      <c r="F9" s="99"/>
      <c r="G9" s="99"/>
      <c r="H9" s="99"/>
      <c r="I9" s="1"/>
      <c r="J9" s="1"/>
      <c r="K9" s="71"/>
    </row>
    <row r="10" spans="1:11">
      <c r="A10" s="1"/>
      <c r="B10" s="11"/>
      <c r="C10" s="1"/>
      <c r="D10" s="1"/>
      <c r="E10" s="1"/>
      <c r="F10" s="1"/>
      <c r="G10" s="1"/>
      <c r="H10" s="1"/>
      <c r="I10" s="1"/>
      <c r="J10" s="1"/>
      <c r="K10" s="71"/>
    </row>
    <row r="11" spans="1:11">
      <c r="A11" s="1"/>
      <c r="B11" s="11"/>
      <c r="C11" s="1"/>
      <c r="D11" s="20" t="s">
        <v>5</v>
      </c>
      <c r="E11" s="1"/>
      <c r="F11" s="51" t="s">
        <v>6</v>
      </c>
      <c r="G11" s="1"/>
      <c r="H11" s="1"/>
      <c r="I11" s="20" t="s">
        <v>7</v>
      </c>
      <c r="J11" s="51" t="s">
        <v>6</v>
      </c>
      <c r="K11" s="71"/>
    </row>
    <row r="12" spans="1:11">
      <c r="A12" s="1"/>
      <c r="B12" s="11"/>
      <c r="C12" s="1"/>
      <c r="D12" s="20" t="s">
        <v>8</v>
      </c>
      <c r="E12" s="1"/>
      <c r="F12" s="51" t="s">
        <v>9</v>
      </c>
      <c r="G12" s="1"/>
      <c r="H12" s="1"/>
      <c r="I12" s="20" t="s">
        <v>10</v>
      </c>
      <c r="J12" s="72">
        <v>45419</v>
      </c>
      <c r="K12" s="71"/>
    </row>
    <row r="13" spans="1:11">
      <c r="A13" s="1"/>
      <c r="B13" s="11"/>
      <c r="C13" s="1"/>
      <c r="D13" s="1"/>
      <c r="E13" s="1"/>
      <c r="F13" s="1"/>
      <c r="G13" s="1"/>
      <c r="H13" s="1"/>
      <c r="I13" s="1"/>
      <c r="J13" s="1"/>
      <c r="K13" s="71"/>
    </row>
    <row r="14" spans="1:11">
      <c r="A14" s="1"/>
      <c r="B14" s="11"/>
      <c r="C14" s="1"/>
      <c r="D14" s="20" t="s">
        <v>11</v>
      </c>
      <c r="E14" s="1"/>
      <c r="F14" s="1"/>
      <c r="G14" s="1"/>
      <c r="H14" s="1"/>
      <c r="I14" s="20" t="s">
        <v>12</v>
      </c>
      <c r="J14" s="51" t="s">
        <v>6</v>
      </c>
      <c r="K14" s="71"/>
    </row>
    <row r="15" spans="1:11">
      <c r="A15" s="1"/>
      <c r="B15" s="11"/>
      <c r="C15" s="1"/>
      <c r="D15" s="1"/>
      <c r="E15" s="51" t="s">
        <v>13</v>
      </c>
      <c r="F15" s="1"/>
      <c r="G15" s="1"/>
      <c r="H15" s="1"/>
      <c r="I15" s="20" t="s">
        <v>14</v>
      </c>
      <c r="J15" s="51" t="s">
        <v>6</v>
      </c>
      <c r="K15" s="71"/>
    </row>
    <row r="16" spans="1:11">
      <c r="A16" s="1"/>
      <c r="B16" s="11"/>
      <c r="C16" s="1"/>
      <c r="D16" s="1"/>
      <c r="E16" s="1"/>
      <c r="F16" s="1"/>
      <c r="G16" s="1"/>
      <c r="H16" s="1"/>
      <c r="I16" s="1"/>
      <c r="J16" s="1"/>
      <c r="K16" s="71"/>
    </row>
    <row r="17" spans="1:11">
      <c r="A17" s="1"/>
      <c r="B17" s="11"/>
      <c r="C17" s="1"/>
      <c r="D17" s="20" t="s">
        <v>15</v>
      </c>
      <c r="E17" s="1"/>
      <c r="F17" s="1"/>
      <c r="G17" s="1"/>
      <c r="H17" s="1"/>
      <c r="I17" s="20" t="s">
        <v>12</v>
      </c>
      <c r="J17" s="27"/>
      <c r="K17" s="71"/>
    </row>
    <row r="18" spans="1:11">
      <c r="A18" s="1"/>
      <c r="B18" s="11"/>
      <c r="C18" s="1"/>
      <c r="D18" s="1"/>
      <c r="E18" s="100"/>
      <c r="F18" s="101"/>
      <c r="G18" s="101"/>
      <c r="H18" s="101"/>
      <c r="I18" s="20" t="s">
        <v>14</v>
      </c>
      <c r="J18" s="27"/>
      <c r="K18" s="71"/>
    </row>
    <row r="19" spans="1:11">
      <c r="A19" s="1"/>
      <c r="B19" s="11"/>
      <c r="C19" s="1"/>
      <c r="D19" s="1"/>
      <c r="E19" s="1"/>
      <c r="F19" s="1"/>
      <c r="G19" s="1"/>
      <c r="H19" s="1"/>
      <c r="I19" s="1"/>
      <c r="J19" s="1"/>
      <c r="K19" s="71"/>
    </row>
    <row r="20" spans="1:11">
      <c r="A20" s="1"/>
      <c r="B20" s="11"/>
      <c r="C20" s="1"/>
      <c r="D20" s="20" t="s">
        <v>16</v>
      </c>
      <c r="E20" s="1"/>
      <c r="F20" s="1"/>
      <c r="G20" s="1"/>
      <c r="H20" s="1"/>
      <c r="I20" s="20" t="s">
        <v>12</v>
      </c>
      <c r="J20" s="51" t="s">
        <v>6</v>
      </c>
      <c r="K20" s="71"/>
    </row>
    <row r="21" spans="1:11">
      <c r="A21" s="1"/>
      <c r="B21" s="11"/>
      <c r="C21" s="1"/>
      <c r="D21" s="1"/>
      <c r="E21" s="51"/>
      <c r="F21" s="1"/>
      <c r="G21" s="1"/>
      <c r="H21" s="1"/>
      <c r="I21" s="20" t="s">
        <v>14</v>
      </c>
      <c r="J21" s="51" t="s">
        <v>6</v>
      </c>
      <c r="K21" s="71"/>
    </row>
    <row r="22" spans="1:11">
      <c r="A22" s="1"/>
      <c r="B22" s="11"/>
      <c r="C22" s="1"/>
      <c r="D22" s="1"/>
      <c r="E22" s="1"/>
      <c r="F22" s="1"/>
      <c r="G22" s="1"/>
      <c r="H22" s="1"/>
      <c r="I22" s="1"/>
      <c r="J22" s="1"/>
      <c r="K22" s="71"/>
    </row>
    <row r="23" spans="1:11">
      <c r="A23" s="1"/>
      <c r="B23" s="11"/>
      <c r="C23" s="1"/>
      <c r="D23" s="20" t="s">
        <v>17</v>
      </c>
      <c r="E23" s="1"/>
      <c r="F23" s="1"/>
      <c r="G23" s="1"/>
      <c r="H23" s="1"/>
      <c r="I23" s="20" t="s">
        <v>12</v>
      </c>
      <c r="J23" s="51" t="s">
        <v>6</v>
      </c>
      <c r="K23" s="71"/>
    </row>
    <row r="24" spans="1:11">
      <c r="A24" s="1"/>
      <c r="B24" s="11"/>
      <c r="C24" s="1"/>
      <c r="D24" s="1"/>
      <c r="E24" s="51"/>
      <c r="F24" s="1"/>
      <c r="G24" s="1"/>
      <c r="H24" s="1"/>
      <c r="I24" s="20" t="s">
        <v>14</v>
      </c>
      <c r="J24" s="51" t="s">
        <v>6</v>
      </c>
      <c r="K24" s="71"/>
    </row>
    <row r="25" spans="1:11">
      <c r="A25" s="1"/>
      <c r="B25" s="11"/>
      <c r="C25" s="1"/>
      <c r="D25" s="1"/>
      <c r="E25" s="1"/>
      <c r="F25" s="1"/>
      <c r="G25" s="1"/>
      <c r="H25" s="1"/>
      <c r="I25" s="1"/>
      <c r="J25" s="1"/>
      <c r="K25" s="71"/>
    </row>
    <row r="26" spans="1:11">
      <c r="A26" s="1"/>
      <c r="B26" s="11"/>
      <c r="C26" s="1"/>
      <c r="D26" s="20" t="s">
        <v>18</v>
      </c>
      <c r="E26" s="1"/>
      <c r="F26" s="1"/>
      <c r="G26" s="1"/>
      <c r="H26" s="1"/>
      <c r="I26" s="1"/>
      <c r="J26" s="1"/>
      <c r="K26" s="71"/>
    </row>
    <row r="27" spans="1:11">
      <c r="A27" s="1"/>
      <c r="B27" s="11"/>
      <c r="C27" s="1"/>
      <c r="D27" s="20"/>
      <c r="E27" s="1" t="s">
        <v>19</v>
      </c>
      <c r="F27" s="1"/>
      <c r="G27" s="1"/>
      <c r="H27" s="1"/>
      <c r="I27" s="1"/>
      <c r="J27" s="1"/>
      <c r="K27" s="71"/>
    </row>
    <row r="28" spans="1:11">
      <c r="A28" s="1"/>
      <c r="B28" s="11"/>
      <c r="C28" s="1"/>
      <c r="D28" s="20"/>
      <c r="E28" s="1" t="s">
        <v>20</v>
      </c>
      <c r="F28" s="1"/>
      <c r="G28" s="1"/>
      <c r="H28" s="1"/>
      <c r="I28" s="1"/>
      <c r="J28" s="1"/>
      <c r="K28" s="71"/>
    </row>
    <row r="29" spans="1:11">
      <c r="A29" s="1"/>
      <c r="B29" s="11"/>
      <c r="C29" s="1"/>
      <c r="D29" s="20"/>
      <c r="E29" s="1" t="s">
        <v>21</v>
      </c>
      <c r="F29" s="1"/>
      <c r="G29" s="1"/>
      <c r="H29" s="1"/>
      <c r="I29" s="1"/>
      <c r="J29" s="1"/>
      <c r="K29" s="71"/>
    </row>
    <row r="30" spans="1:11">
      <c r="A30" s="1"/>
      <c r="B30" s="11"/>
      <c r="C30" s="1"/>
      <c r="D30" s="20"/>
      <c r="E30" s="1" t="s">
        <v>22</v>
      </c>
      <c r="F30" s="1"/>
      <c r="G30" s="1"/>
      <c r="H30" s="1"/>
      <c r="I30" s="1"/>
      <c r="J30" s="1"/>
      <c r="K30" s="71"/>
    </row>
    <row r="31" spans="1:11">
      <c r="A31" s="1"/>
      <c r="B31" s="11"/>
      <c r="C31" s="1"/>
      <c r="D31" s="20"/>
      <c r="E31" s="1" t="s">
        <v>23</v>
      </c>
      <c r="F31" s="1"/>
      <c r="G31" s="1"/>
      <c r="H31" s="1"/>
      <c r="I31" s="1"/>
      <c r="J31" s="1"/>
      <c r="K31" s="71"/>
    </row>
    <row r="32" spans="1:11">
      <c r="A32" s="1"/>
      <c r="B32" s="11"/>
      <c r="C32" s="1"/>
      <c r="D32" s="20"/>
      <c r="E32" s="1" t="s">
        <v>24</v>
      </c>
      <c r="F32" s="1"/>
      <c r="G32" s="1"/>
      <c r="H32" s="1"/>
      <c r="I32" s="1"/>
      <c r="J32" s="1"/>
      <c r="K32" s="71"/>
    </row>
    <row r="33" spans="1:11">
      <c r="A33" s="1"/>
      <c r="B33" s="11"/>
      <c r="C33" s="1"/>
      <c r="D33" s="20"/>
      <c r="E33" s="1" t="s">
        <v>25</v>
      </c>
      <c r="F33" s="1"/>
      <c r="G33" s="1"/>
      <c r="H33" s="1"/>
      <c r="I33" s="1"/>
      <c r="J33" s="1"/>
      <c r="K33" s="71"/>
    </row>
    <row r="34" spans="1:11">
      <c r="A34" s="1"/>
      <c r="B34" s="11"/>
      <c r="C34" s="1"/>
      <c r="D34" s="20"/>
      <c r="E34" s="1" t="s">
        <v>26</v>
      </c>
      <c r="F34" s="1"/>
      <c r="G34" s="1"/>
      <c r="H34" s="1"/>
      <c r="I34" s="1"/>
      <c r="J34" s="1"/>
      <c r="K34" s="71"/>
    </row>
    <row r="35" spans="1:11">
      <c r="A35" s="1"/>
      <c r="B35" s="11"/>
      <c r="C35" s="1"/>
      <c r="D35" s="20"/>
      <c r="E35" s="1" t="s">
        <v>27</v>
      </c>
      <c r="F35" s="1"/>
      <c r="G35" s="1"/>
      <c r="H35" s="1"/>
      <c r="I35" s="1"/>
      <c r="J35" s="1"/>
      <c r="K35" s="71"/>
    </row>
    <row r="36" spans="1:11">
      <c r="A36" s="1"/>
      <c r="B36" s="11"/>
      <c r="C36" s="1"/>
      <c r="D36" s="20"/>
      <c r="E36" s="1" t="s">
        <v>28</v>
      </c>
      <c r="F36" s="1"/>
      <c r="G36" s="1"/>
      <c r="H36" s="1"/>
      <c r="I36" s="1"/>
      <c r="J36" s="1"/>
      <c r="K36" s="71"/>
    </row>
    <row r="37" spans="1:11">
      <c r="A37" s="1"/>
      <c r="B37" s="11"/>
      <c r="C37" s="1"/>
      <c r="D37" s="20"/>
      <c r="E37" s="1" t="s">
        <v>29</v>
      </c>
      <c r="F37" s="1"/>
      <c r="G37" s="1"/>
      <c r="H37" s="1"/>
      <c r="I37" s="1"/>
      <c r="J37" s="1"/>
      <c r="K37" s="71"/>
    </row>
    <row r="38" spans="1:11">
      <c r="A38" s="1"/>
      <c r="B38" s="11"/>
      <c r="C38" s="1"/>
      <c r="D38" s="20"/>
      <c r="E38" s="53" t="s">
        <v>30</v>
      </c>
      <c r="F38" s="1"/>
      <c r="G38" s="1"/>
      <c r="H38" s="1"/>
      <c r="I38" s="1"/>
      <c r="J38" s="1"/>
      <c r="K38" s="71"/>
    </row>
    <row r="39" spans="1:11">
      <c r="A39" s="1"/>
      <c r="B39" s="11"/>
      <c r="C39" s="1"/>
      <c r="D39" s="20"/>
      <c r="E39" s="1" t="s">
        <v>31</v>
      </c>
      <c r="F39" s="1"/>
      <c r="G39" s="1"/>
      <c r="H39" s="1"/>
      <c r="I39" s="1"/>
      <c r="J39" s="1"/>
      <c r="K39" s="71"/>
    </row>
    <row r="40" spans="1:11">
      <c r="A40" s="2"/>
      <c r="B40" s="12"/>
      <c r="C40" s="2"/>
      <c r="D40" s="2"/>
      <c r="E40" s="53" t="s">
        <v>32</v>
      </c>
      <c r="F40" s="1"/>
      <c r="G40" s="1"/>
      <c r="H40" s="1"/>
      <c r="I40" s="2"/>
      <c r="J40" s="2"/>
      <c r="K40" s="73"/>
    </row>
    <row r="41" spans="1:11">
      <c r="A41" s="1"/>
      <c r="B41" s="11"/>
      <c r="C41" s="1"/>
      <c r="D41" s="1"/>
      <c r="E41" s="53" t="s">
        <v>33</v>
      </c>
      <c r="F41" s="1"/>
      <c r="G41" s="1"/>
      <c r="H41" s="1"/>
      <c r="I41" s="1"/>
      <c r="J41" s="1"/>
      <c r="K41" s="71"/>
    </row>
    <row r="42" spans="1:11">
      <c r="A42" s="1"/>
      <c r="B42" s="11"/>
      <c r="C42" s="1"/>
      <c r="D42" s="29"/>
      <c r="E42" s="29"/>
      <c r="F42" s="29"/>
      <c r="G42" s="29"/>
      <c r="H42" s="29"/>
      <c r="I42" s="29"/>
      <c r="J42" s="29"/>
      <c r="K42" s="47"/>
    </row>
    <row r="43" spans="1:11" ht="15.75">
      <c r="A43" s="1"/>
      <c r="B43" s="11"/>
      <c r="C43" s="1"/>
      <c r="D43" s="86" t="s">
        <v>34</v>
      </c>
      <c r="E43" s="1"/>
      <c r="F43" s="1"/>
      <c r="G43" s="1"/>
      <c r="H43" s="1"/>
      <c r="I43" s="1"/>
      <c r="J43" s="40">
        <f>ROUND(J95, 2)</f>
        <v>0</v>
      </c>
      <c r="K43" s="71"/>
    </row>
    <row r="44" spans="1:11">
      <c r="A44" s="1"/>
      <c r="B44" s="11"/>
      <c r="C44" s="1"/>
      <c r="D44" s="29"/>
      <c r="E44" s="29"/>
      <c r="F44" s="29"/>
      <c r="G44" s="29"/>
      <c r="H44" s="29"/>
      <c r="I44" s="29"/>
      <c r="J44" s="29"/>
      <c r="K44" s="47"/>
    </row>
    <row r="45" spans="1:11">
      <c r="A45" s="1"/>
      <c r="B45" s="11"/>
      <c r="C45" s="1"/>
      <c r="D45" s="1"/>
      <c r="E45" s="1"/>
      <c r="F45" s="30" t="s">
        <v>35</v>
      </c>
      <c r="G45" s="1"/>
      <c r="H45" s="1"/>
      <c r="I45" s="30" t="s">
        <v>36</v>
      </c>
      <c r="J45" s="30" t="s">
        <v>37</v>
      </c>
      <c r="K45" s="71"/>
    </row>
    <row r="46" spans="1:11">
      <c r="A46" s="1"/>
      <c r="B46" s="11"/>
      <c r="C46" s="1"/>
      <c r="D46" s="52" t="s">
        <v>38</v>
      </c>
      <c r="E46" s="20" t="s">
        <v>39</v>
      </c>
      <c r="F46" s="31">
        <f>J43</f>
        <v>0</v>
      </c>
      <c r="G46" s="1"/>
      <c r="H46" s="1"/>
      <c r="I46" s="89">
        <v>0.21</v>
      </c>
      <c r="J46" s="31">
        <f>ROUND(J43*I46,2)</f>
        <v>0</v>
      </c>
      <c r="K46" s="71"/>
    </row>
    <row r="47" spans="1:11">
      <c r="A47" s="1"/>
      <c r="B47" s="11"/>
      <c r="C47" s="1"/>
      <c r="D47" s="1"/>
      <c r="E47" s="1"/>
      <c r="F47" s="1"/>
      <c r="G47" s="1"/>
      <c r="H47" s="1"/>
      <c r="I47" s="1"/>
      <c r="J47" s="1"/>
      <c r="K47" s="71"/>
    </row>
    <row r="48" spans="1:11" ht="15.75">
      <c r="A48" s="1"/>
      <c r="B48" s="11"/>
      <c r="C48" s="57"/>
      <c r="D48" s="90" t="s">
        <v>40</v>
      </c>
      <c r="E48" s="32"/>
      <c r="F48" s="32"/>
      <c r="G48" s="33" t="s">
        <v>41</v>
      </c>
      <c r="H48" s="34" t="s">
        <v>42</v>
      </c>
      <c r="I48" s="32"/>
      <c r="J48" s="41">
        <f>SUM(J43:J46)</f>
        <v>0</v>
      </c>
      <c r="K48" s="91"/>
    </row>
    <row r="49" spans="1:11">
      <c r="A49" s="1"/>
      <c r="B49" s="11"/>
      <c r="C49" s="1"/>
      <c r="D49" s="1"/>
      <c r="E49" s="1"/>
      <c r="F49" s="1"/>
      <c r="G49" s="1"/>
      <c r="H49" s="1"/>
      <c r="I49" s="1"/>
      <c r="J49" s="1"/>
      <c r="K49" s="71"/>
    </row>
    <row r="50" spans="1:11">
      <c r="B50" s="10"/>
      <c r="K50" s="70"/>
    </row>
    <row r="51" spans="1:11">
      <c r="B51" s="10"/>
      <c r="K51" s="70"/>
    </row>
    <row r="52" spans="1:11">
      <c r="A52" s="1"/>
      <c r="B52" s="11"/>
      <c r="C52" s="1"/>
      <c r="D52" s="37" t="s">
        <v>43</v>
      </c>
      <c r="E52" s="35"/>
      <c r="F52" s="36" t="s">
        <v>44</v>
      </c>
      <c r="G52" s="37" t="s">
        <v>43</v>
      </c>
      <c r="H52" s="35"/>
      <c r="I52" s="35"/>
      <c r="J52" s="42" t="s">
        <v>44</v>
      </c>
      <c r="K52" s="92"/>
    </row>
    <row r="53" spans="1:11">
      <c r="B53" s="10"/>
      <c r="K53" s="70"/>
    </row>
    <row r="54" spans="1:11">
      <c r="A54" s="1"/>
      <c r="B54" s="13"/>
      <c r="C54" s="54"/>
      <c r="D54" s="54"/>
      <c r="E54" s="54"/>
      <c r="F54" s="54"/>
      <c r="G54" s="54"/>
      <c r="H54" s="54"/>
      <c r="I54" s="54"/>
      <c r="J54" s="54"/>
      <c r="K54" s="74"/>
    </row>
    <row r="58" spans="1:11">
      <c r="A58" s="1"/>
      <c r="B58" s="14"/>
      <c r="C58" s="55"/>
      <c r="D58" s="55"/>
      <c r="E58" s="55"/>
      <c r="F58" s="55"/>
      <c r="G58" s="55"/>
      <c r="H58" s="55"/>
      <c r="I58" s="55"/>
      <c r="J58" s="55"/>
      <c r="K58" s="75"/>
    </row>
    <row r="59" spans="1:11" ht="18">
      <c r="A59" s="1"/>
      <c r="B59" s="11"/>
      <c r="C59" s="50" t="s">
        <v>45</v>
      </c>
      <c r="D59" s="1"/>
      <c r="E59" s="1"/>
      <c r="F59" s="1"/>
      <c r="G59" s="1"/>
      <c r="H59" s="1"/>
      <c r="I59" s="1"/>
      <c r="J59" s="1"/>
      <c r="K59" s="71"/>
    </row>
    <row r="60" spans="1:11">
      <c r="A60" s="1"/>
      <c r="B60" s="11"/>
      <c r="C60" s="1"/>
      <c r="D60" s="1"/>
      <c r="E60" s="1"/>
      <c r="F60" s="1"/>
      <c r="G60" s="1"/>
      <c r="H60" s="1"/>
      <c r="I60" s="1"/>
      <c r="J60" s="1"/>
      <c r="K60" s="71"/>
    </row>
    <row r="61" spans="1:11">
      <c r="A61" s="1"/>
      <c r="B61" s="11"/>
      <c r="C61" s="20" t="s">
        <v>1</v>
      </c>
      <c r="D61" s="1"/>
      <c r="E61" s="1"/>
      <c r="F61" s="1"/>
      <c r="G61" s="1"/>
      <c r="H61" s="1"/>
      <c r="I61" s="1"/>
      <c r="J61" s="1"/>
      <c r="K61" s="71"/>
    </row>
    <row r="62" spans="1:11" ht="15" customHeight="1">
      <c r="A62" s="1"/>
      <c r="B62" s="11"/>
      <c r="C62" s="1"/>
      <c r="D62" s="1"/>
      <c r="E62" s="96" t="str">
        <f>F6</f>
        <v>VŠE NB 36</v>
      </c>
      <c r="F62" s="97"/>
      <c r="G62" s="97"/>
      <c r="H62" s="97"/>
      <c r="I62" s="1"/>
      <c r="J62" s="1"/>
      <c r="K62" s="71"/>
    </row>
    <row r="63" spans="1:11">
      <c r="A63" s="1"/>
      <c r="B63" s="11"/>
      <c r="C63" s="20" t="s">
        <v>3</v>
      </c>
      <c r="D63" s="1"/>
      <c r="E63" s="1"/>
      <c r="F63" s="1"/>
      <c r="G63" s="1"/>
      <c r="H63" s="1"/>
      <c r="I63" s="1"/>
      <c r="J63" s="1"/>
      <c r="K63" s="71"/>
    </row>
    <row r="64" spans="1:11" ht="15" customHeight="1">
      <c r="A64" s="1"/>
      <c r="B64" s="11"/>
      <c r="C64" s="1"/>
      <c r="D64" s="1"/>
      <c r="E64" s="98" t="str">
        <f>E9</f>
        <v>I - Vybavení interiéru</v>
      </c>
      <c r="F64" s="99"/>
      <c r="G64" s="99"/>
      <c r="H64" s="99"/>
      <c r="I64" s="1"/>
      <c r="J64" s="1"/>
      <c r="K64" s="71"/>
    </row>
    <row r="65" spans="1:11">
      <c r="A65" s="1"/>
      <c r="B65" s="11"/>
      <c r="C65" s="1"/>
      <c r="D65" s="1"/>
      <c r="E65" s="1"/>
      <c r="F65" s="1"/>
      <c r="G65" s="1"/>
      <c r="H65" s="1"/>
      <c r="I65" s="1"/>
      <c r="J65" s="1"/>
      <c r="K65" s="71"/>
    </row>
    <row r="66" spans="1:11">
      <c r="A66" s="1"/>
      <c r="B66" s="11"/>
      <c r="C66" s="20" t="s">
        <v>8</v>
      </c>
      <c r="D66" s="1"/>
      <c r="E66" s="1"/>
      <c r="F66" s="51" t="str">
        <f>F12</f>
        <v xml:space="preserve"> </v>
      </c>
      <c r="G66" s="1"/>
      <c r="H66" s="1"/>
      <c r="I66" s="20" t="s">
        <v>10</v>
      </c>
      <c r="J66" s="72">
        <f>IF(J12="","",J12)</f>
        <v>45419</v>
      </c>
      <c r="K66" s="71"/>
    </row>
    <row r="67" spans="1:11">
      <c r="A67" s="1"/>
      <c r="B67" s="11"/>
      <c r="C67" s="1"/>
      <c r="D67" s="1"/>
      <c r="E67" s="1"/>
      <c r="F67" s="1"/>
      <c r="G67" s="1"/>
      <c r="H67" s="1"/>
      <c r="I67" s="1"/>
      <c r="J67" s="1"/>
      <c r="K67" s="71"/>
    </row>
    <row r="68" spans="1:11">
      <c r="A68" s="1"/>
      <c r="B68" s="11"/>
      <c r="C68" s="20" t="s">
        <v>11</v>
      </c>
      <c r="D68" s="1"/>
      <c r="E68" s="1"/>
      <c r="F68" s="51" t="str">
        <f>E15</f>
        <v xml:space="preserve">VŠE </v>
      </c>
      <c r="G68" s="1"/>
      <c r="H68" s="1"/>
      <c r="I68" s="20" t="s">
        <v>16</v>
      </c>
      <c r="J68" s="76">
        <f>E21</f>
        <v>0</v>
      </c>
      <c r="K68" s="71"/>
    </row>
    <row r="69" spans="1:11">
      <c r="A69" s="1"/>
      <c r="B69" s="11"/>
      <c r="C69" s="20" t="s">
        <v>15</v>
      </c>
      <c r="D69" s="1"/>
      <c r="E69" s="1"/>
      <c r="F69" s="51" t="str">
        <f>IF(E18="","",E18)</f>
        <v/>
      </c>
      <c r="G69" s="1"/>
      <c r="H69" s="1"/>
      <c r="I69" s="20" t="s">
        <v>17</v>
      </c>
      <c r="J69" s="76">
        <f>E24</f>
        <v>0</v>
      </c>
      <c r="K69" s="71"/>
    </row>
    <row r="70" spans="1:11">
      <c r="A70" s="1"/>
      <c r="B70" s="11"/>
      <c r="C70" s="1"/>
      <c r="D70" s="1"/>
      <c r="E70" s="1"/>
      <c r="F70" s="1"/>
      <c r="G70" s="1"/>
      <c r="H70" s="1"/>
      <c r="I70" s="1"/>
      <c r="J70" s="1"/>
      <c r="K70" s="71"/>
    </row>
    <row r="71" spans="1:11">
      <c r="A71" s="1"/>
      <c r="B71" s="11"/>
      <c r="C71" s="56" t="s">
        <v>46</v>
      </c>
      <c r="D71" s="57"/>
      <c r="E71" s="57"/>
      <c r="F71" s="57"/>
      <c r="G71" s="57"/>
      <c r="H71" s="57"/>
      <c r="I71" s="57"/>
      <c r="J71" s="77" t="s">
        <v>47</v>
      </c>
      <c r="K71" s="78"/>
    </row>
    <row r="72" spans="1:11">
      <c r="A72" s="1"/>
      <c r="B72" s="11"/>
      <c r="C72" s="1"/>
      <c r="D72" s="1"/>
      <c r="E72" s="1"/>
      <c r="F72" s="1"/>
      <c r="G72" s="1"/>
      <c r="H72" s="1"/>
      <c r="I72" s="1"/>
      <c r="J72" s="1"/>
      <c r="K72" s="71"/>
    </row>
    <row r="73" spans="1:11" ht="15.75">
      <c r="A73" s="1"/>
      <c r="B73" s="11"/>
      <c r="C73" s="93" t="s">
        <v>48</v>
      </c>
      <c r="D73" s="1"/>
      <c r="E73" s="1"/>
      <c r="F73" s="1"/>
      <c r="G73" s="1"/>
      <c r="H73" s="1"/>
      <c r="I73" s="1"/>
      <c r="J73" s="40">
        <f>J95</f>
        <v>0</v>
      </c>
      <c r="K73" s="71"/>
    </row>
    <row r="74" spans="1:11">
      <c r="A74" s="3"/>
      <c r="B74" s="15"/>
      <c r="C74" s="3"/>
      <c r="D74" s="94" t="s">
        <v>49</v>
      </c>
      <c r="E74" s="38"/>
      <c r="F74" s="38"/>
      <c r="G74" s="38"/>
      <c r="H74" s="38"/>
      <c r="I74" s="38"/>
      <c r="J74" s="43">
        <f>J96</f>
        <v>0</v>
      </c>
      <c r="K74" s="79"/>
    </row>
    <row r="75" spans="1:11">
      <c r="A75" s="4"/>
      <c r="B75" s="16"/>
      <c r="C75" s="4"/>
      <c r="D75" s="95" t="s">
        <v>50</v>
      </c>
      <c r="E75" s="39"/>
      <c r="F75" s="39"/>
      <c r="G75" s="39"/>
      <c r="H75" s="39"/>
      <c r="I75" s="39"/>
      <c r="J75" s="44">
        <f>J97</f>
        <v>0</v>
      </c>
      <c r="K75" s="80"/>
    </row>
    <row r="76" spans="1:11">
      <c r="A76" s="1"/>
      <c r="B76" s="11"/>
      <c r="C76" s="1"/>
      <c r="D76" s="1"/>
      <c r="E76" s="1"/>
      <c r="F76" s="1"/>
      <c r="G76" s="1"/>
      <c r="H76" s="1"/>
      <c r="I76" s="1"/>
      <c r="J76" s="1"/>
      <c r="K76" s="71"/>
    </row>
    <row r="77" spans="1:11">
      <c r="A77" s="1"/>
      <c r="B77" s="13"/>
      <c r="C77" s="54"/>
      <c r="D77" s="54"/>
      <c r="E77" s="54"/>
      <c r="F77" s="54"/>
      <c r="G77" s="54"/>
      <c r="H77" s="54"/>
      <c r="I77" s="54"/>
      <c r="J77" s="54"/>
      <c r="K77" s="74"/>
    </row>
    <row r="81" spans="1:11">
      <c r="A81" s="1"/>
      <c r="B81" s="14"/>
      <c r="C81" s="55"/>
      <c r="D81" s="55"/>
      <c r="E81" s="55"/>
      <c r="F81" s="55"/>
      <c r="G81" s="55"/>
      <c r="H81" s="55"/>
      <c r="I81" s="55"/>
      <c r="J81" s="55"/>
      <c r="K81" s="75"/>
    </row>
    <row r="82" spans="1:11" ht="18">
      <c r="A82" s="1"/>
      <c r="B82" s="11"/>
      <c r="C82" s="50" t="s">
        <v>51</v>
      </c>
      <c r="D82" s="1"/>
      <c r="E82" s="1"/>
      <c r="F82" s="1"/>
      <c r="G82" s="1"/>
      <c r="H82" s="1"/>
      <c r="I82" s="1"/>
      <c r="J82" s="1"/>
      <c r="K82" s="71"/>
    </row>
    <row r="83" spans="1:11">
      <c r="A83" s="1"/>
      <c r="B83" s="11"/>
      <c r="C83" s="1"/>
      <c r="D83" s="1"/>
      <c r="E83" s="1"/>
      <c r="F83" s="1"/>
      <c r="G83" s="1"/>
      <c r="H83" s="1"/>
      <c r="I83" s="1"/>
      <c r="J83" s="1"/>
      <c r="K83" s="71"/>
    </row>
    <row r="84" spans="1:11">
      <c r="A84" s="1"/>
      <c r="B84" s="11"/>
      <c r="C84" s="20" t="s">
        <v>1</v>
      </c>
      <c r="D84" s="1"/>
      <c r="E84" s="1"/>
      <c r="F84" s="1"/>
      <c r="G84" s="1"/>
      <c r="H84" s="1"/>
      <c r="I84" s="1"/>
      <c r="J84" s="1"/>
      <c r="K84" s="71"/>
    </row>
    <row r="85" spans="1:11" ht="15" customHeight="1">
      <c r="A85" s="1"/>
      <c r="B85" s="11"/>
      <c r="C85" s="1"/>
      <c r="D85" s="1"/>
      <c r="E85" s="96">
        <f>E7</f>
        <v>0</v>
      </c>
      <c r="F85" s="97"/>
      <c r="G85" s="97"/>
      <c r="H85" s="97"/>
      <c r="I85" s="1"/>
      <c r="J85" s="1"/>
      <c r="K85" s="71"/>
    </row>
    <row r="86" spans="1:11">
      <c r="A86" s="1"/>
      <c r="B86" s="11"/>
      <c r="C86" s="20" t="s">
        <v>3</v>
      </c>
      <c r="D86" s="1"/>
      <c r="E86" s="1"/>
      <c r="F86" s="1"/>
      <c r="G86" s="1"/>
      <c r="H86" s="1"/>
      <c r="I86" s="1"/>
      <c r="J86" s="1"/>
      <c r="K86" s="71"/>
    </row>
    <row r="87" spans="1:11" ht="15" customHeight="1">
      <c r="A87" s="1"/>
      <c r="B87" s="11"/>
      <c r="C87" s="1"/>
      <c r="D87" s="1"/>
      <c r="E87" s="98" t="str">
        <f>E9</f>
        <v>I - Vybavení interiéru</v>
      </c>
      <c r="F87" s="99"/>
      <c r="G87" s="99"/>
      <c r="H87" s="99"/>
      <c r="I87" s="1"/>
      <c r="J87" s="1"/>
      <c r="K87" s="71"/>
    </row>
    <row r="88" spans="1:11">
      <c r="A88" s="1"/>
      <c r="B88" s="11"/>
      <c r="C88" s="1"/>
      <c r="D88" s="1"/>
      <c r="E88" s="1"/>
      <c r="F88" s="1"/>
      <c r="G88" s="1"/>
      <c r="H88" s="1"/>
      <c r="I88" s="1"/>
      <c r="J88" s="1"/>
      <c r="K88" s="71"/>
    </row>
    <row r="89" spans="1:11">
      <c r="A89" s="1"/>
      <c r="B89" s="11"/>
      <c r="C89" s="20" t="s">
        <v>8</v>
      </c>
      <c r="D89" s="1"/>
      <c r="E89" s="1"/>
      <c r="F89" s="51" t="str">
        <f>F12</f>
        <v xml:space="preserve"> </v>
      </c>
      <c r="G89" s="1"/>
      <c r="H89" s="1"/>
      <c r="I89" s="20" t="s">
        <v>10</v>
      </c>
      <c r="J89" s="72">
        <f>IF(J12="","",J12)</f>
        <v>45419</v>
      </c>
      <c r="K89" s="71"/>
    </row>
    <row r="90" spans="1:11">
      <c r="A90" s="1"/>
      <c r="B90" s="11"/>
      <c r="C90" s="1"/>
      <c r="D90" s="1"/>
      <c r="E90" s="1"/>
      <c r="F90" s="1"/>
      <c r="G90" s="1"/>
      <c r="H90" s="1"/>
      <c r="I90" s="1"/>
      <c r="J90" s="1"/>
      <c r="K90" s="71"/>
    </row>
    <row r="91" spans="1:11">
      <c r="A91" s="1"/>
      <c r="B91" s="11"/>
      <c r="C91" s="20" t="s">
        <v>11</v>
      </c>
      <c r="D91" s="1"/>
      <c r="E91" s="1"/>
      <c r="F91" s="51" t="str">
        <f>E15</f>
        <v xml:space="preserve">VŠE </v>
      </c>
      <c r="G91" s="1"/>
      <c r="H91" s="1"/>
      <c r="I91" s="20" t="s">
        <v>16</v>
      </c>
      <c r="J91" s="76">
        <f>E21</f>
        <v>0</v>
      </c>
      <c r="K91" s="71"/>
    </row>
    <row r="92" spans="1:11">
      <c r="A92" s="1"/>
      <c r="B92" s="11"/>
      <c r="C92" s="20" t="s">
        <v>15</v>
      </c>
      <c r="D92" s="1"/>
      <c r="E92" s="1"/>
      <c r="F92" s="51" t="str">
        <f>IF(E18="","",E18)</f>
        <v/>
      </c>
      <c r="G92" s="1"/>
      <c r="H92" s="1"/>
      <c r="I92" s="20" t="s">
        <v>17</v>
      </c>
      <c r="J92" s="76">
        <f>E24</f>
        <v>0</v>
      </c>
      <c r="K92" s="71"/>
    </row>
    <row r="93" spans="1:11">
      <c r="A93" s="1"/>
      <c r="B93" s="11"/>
      <c r="C93" s="1"/>
      <c r="D93" s="1"/>
      <c r="E93" s="1"/>
      <c r="F93" s="1"/>
      <c r="G93" s="1"/>
      <c r="H93" s="1"/>
      <c r="I93" s="1"/>
      <c r="J93" s="1"/>
      <c r="K93" s="71"/>
    </row>
    <row r="94" spans="1:11">
      <c r="A94" s="5"/>
      <c r="B94" s="17"/>
      <c r="C94" s="58" t="s">
        <v>52</v>
      </c>
      <c r="D94" s="59" t="s">
        <v>53</v>
      </c>
      <c r="E94" s="59" t="s">
        <v>54</v>
      </c>
      <c r="F94" s="59" t="s">
        <v>55</v>
      </c>
      <c r="G94" s="59" t="s">
        <v>56</v>
      </c>
      <c r="H94" s="59" t="s">
        <v>57</v>
      </c>
      <c r="I94" s="59" t="s">
        <v>58</v>
      </c>
      <c r="J94" s="59" t="s">
        <v>47</v>
      </c>
      <c r="K94" s="81" t="s">
        <v>59</v>
      </c>
    </row>
    <row r="95" spans="1:11" ht="15.75">
      <c r="A95" s="1"/>
      <c r="B95" s="11"/>
      <c r="C95" s="60" t="s">
        <v>60</v>
      </c>
      <c r="D95" s="1"/>
      <c r="E95" s="1"/>
      <c r="F95" s="1"/>
      <c r="G95" s="1"/>
      <c r="H95" s="1"/>
      <c r="I95" s="1"/>
      <c r="J95" s="45">
        <f>J96</f>
        <v>0</v>
      </c>
      <c r="K95" s="71"/>
    </row>
    <row r="96" spans="1:11" ht="15.75">
      <c r="A96" s="6"/>
      <c r="B96" s="18"/>
      <c r="C96" s="6"/>
      <c r="D96" s="61"/>
      <c r="E96" s="62" t="s">
        <v>61</v>
      </c>
      <c r="F96" s="62" t="s">
        <v>62</v>
      </c>
      <c r="G96" s="6"/>
      <c r="H96" s="6"/>
      <c r="I96" s="6"/>
      <c r="J96" s="46">
        <f>J97</f>
        <v>0</v>
      </c>
      <c r="K96" s="82"/>
    </row>
    <row r="97" spans="1:15">
      <c r="A97" s="6"/>
      <c r="B97" s="18"/>
      <c r="C97" s="6"/>
      <c r="D97" s="61"/>
      <c r="E97" s="63" t="s">
        <v>63</v>
      </c>
      <c r="F97" s="63" t="s">
        <v>64</v>
      </c>
      <c r="G97" s="6"/>
      <c r="H97" s="6"/>
      <c r="I97" s="6"/>
      <c r="J97" s="83">
        <f>SUM(J98:J101)</f>
        <v>0</v>
      </c>
      <c r="K97" s="82"/>
    </row>
    <row r="98" spans="1:15" ht="48">
      <c r="A98" s="1"/>
      <c r="B98" s="19"/>
      <c r="C98" s="64" t="s">
        <v>65</v>
      </c>
      <c r="D98" s="64"/>
      <c r="E98" s="65"/>
      <c r="F98" s="66" t="s">
        <v>66</v>
      </c>
      <c r="G98" s="67" t="s">
        <v>67</v>
      </c>
      <c r="H98" s="68">
        <v>5</v>
      </c>
      <c r="I98" s="48">
        <v>0</v>
      </c>
      <c r="J98" s="84">
        <f t="shared" ref="J98:J101" si="0">ROUND(I98*H98,2)</f>
        <v>0</v>
      </c>
      <c r="K98" s="85" t="s">
        <v>6</v>
      </c>
      <c r="N98" s="7"/>
      <c r="O98" s="8"/>
    </row>
    <row r="99" spans="1:15" ht="48">
      <c r="A99" s="1"/>
      <c r="B99" s="19"/>
      <c r="C99" s="64">
        <v>2</v>
      </c>
      <c r="D99" s="64"/>
      <c r="E99" s="65"/>
      <c r="F99" s="66" t="s">
        <v>68</v>
      </c>
      <c r="G99" s="67" t="s">
        <v>67</v>
      </c>
      <c r="H99" s="68">
        <v>5</v>
      </c>
      <c r="I99" s="48">
        <v>0</v>
      </c>
      <c r="J99" s="84">
        <f t="shared" si="0"/>
        <v>0</v>
      </c>
      <c r="K99" s="85" t="s">
        <v>6</v>
      </c>
      <c r="N99" s="7"/>
      <c r="O99" s="8"/>
    </row>
    <row r="100" spans="1:15" ht="72">
      <c r="A100" s="1"/>
      <c r="B100" s="19"/>
      <c r="C100" s="64">
        <v>3</v>
      </c>
      <c r="D100" s="64"/>
      <c r="E100" s="65"/>
      <c r="F100" s="66" t="s">
        <v>69</v>
      </c>
      <c r="G100" s="67" t="s">
        <v>67</v>
      </c>
      <c r="H100" s="68">
        <v>2</v>
      </c>
      <c r="I100" s="48">
        <v>0</v>
      </c>
      <c r="J100" s="84">
        <f t="shared" si="0"/>
        <v>0</v>
      </c>
      <c r="K100" s="85"/>
      <c r="N100" s="7"/>
      <c r="O100" s="8"/>
    </row>
    <row r="101" spans="1:15" ht="24">
      <c r="A101" s="1"/>
      <c r="B101" s="19"/>
      <c r="C101" s="64">
        <v>4</v>
      </c>
      <c r="D101" s="64"/>
      <c r="E101" s="65"/>
      <c r="F101" s="66" t="s">
        <v>70</v>
      </c>
      <c r="G101" s="67" t="s">
        <v>67</v>
      </c>
      <c r="H101" s="68">
        <v>1</v>
      </c>
      <c r="I101" s="48">
        <v>0</v>
      </c>
      <c r="J101" s="84">
        <f t="shared" si="0"/>
        <v>0</v>
      </c>
      <c r="K101" s="85"/>
      <c r="N101" s="7"/>
      <c r="O101" s="8"/>
    </row>
    <row r="102" spans="1:15">
      <c r="A102" s="1"/>
      <c r="B102" s="13"/>
      <c r="C102" s="54"/>
      <c r="D102" s="54"/>
      <c r="E102" s="54"/>
      <c r="F102" s="54"/>
      <c r="G102" s="54"/>
      <c r="H102" s="54"/>
      <c r="I102" s="54"/>
      <c r="J102" s="54"/>
      <c r="K102" s="74"/>
    </row>
  </sheetData>
  <sheetProtection password="CA50" sheet="1" objects="1" scenarios="1"/>
  <mergeCells count="7">
    <mergeCell ref="E85:H85"/>
    <mergeCell ref="E87:H87"/>
    <mergeCell ref="E7:H7"/>
    <mergeCell ref="E9:H9"/>
    <mergeCell ref="E18:H18"/>
    <mergeCell ref="E62:H62"/>
    <mergeCell ref="E64:H6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I63"/>
  <sheetViews>
    <sheetView workbookViewId="0">
      <selection activeCell="J31" sqref="J31"/>
    </sheetView>
  </sheetViews>
  <sheetFormatPr defaultRowHeight="15"/>
  <sheetData>
    <row r="1" spans="1:87" ht="18">
      <c r="A1" s="22" t="s">
        <v>71</v>
      </c>
      <c r="B1" s="23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</row>
    <row r="2" spans="1:87">
      <c r="A2" s="24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</row>
    <row r="3" spans="1:87">
      <c r="A3" s="24" t="s">
        <v>72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</row>
    <row r="4" spans="1:87">
      <c r="A4" s="24" t="s">
        <v>73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</row>
    <row r="5" spans="1:87">
      <c r="A5" s="25" t="s">
        <v>74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</row>
    <row r="6" spans="1:87">
      <c r="A6" s="25" t="s">
        <v>75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</row>
    <row r="7" spans="1:87">
      <c r="A7" s="26">
        <v>39660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</row>
    <row r="8" spans="1:87">
      <c r="A8" s="25">
        <v>17</v>
      </c>
      <c r="B8" s="25" t="s">
        <v>76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</row>
    <row r="9" spans="1:87">
      <c r="A9" s="25" t="s">
        <v>77</v>
      </c>
      <c r="B9" s="25" t="s">
        <v>78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</row>
    <row r="10" spans="1:87">
      <c r="A10" s="25" t="s">
        <v>79</v>
      </c>
      <c r="B10" s="25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</row>
    <row r="11" spans="1:87">
      <c r="A11" s="25" t="s">
        <v>81</v>
      </c>
      <c r="B11" s="25" t="s">
        <v>82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</row>
    <row r="12" spans="1:87">
      <c r="A12" s="25" t="s">
        <v>83</v>
      </c>
      <c r="B12" s="25" t="s">
        <v>84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</row>
    <row r="13" spans="1:87">
      <c r="A13" s="25" t="s">
        <v>85</v>
      </c>
      <c r="B13" s="25" t="s">
        <v>86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</row>
    <row r="14" spans="1:87">
      <c r="A14" s="25" t="s">
        <v>87</v>
      </c>
      <c r="B14" s="25" t="s">
        <v>88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</row>
    <row r="15" spans="1:87">
      <c r="A15" s="25" t="s">
        <v>89</v>
      </c>
      <c r="B15" s="25" t="s">
        <v>90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</row>
    <row r="16" spans="1:87">
      <c r="A16" s="25" t="s">
        <v>91</v>
      </c>
      <c r="B16" s="25" t="s">
        <v>92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</row>
    <row r="17" spans="1:87">
      <c r="A17" s="25" t="s">
        <v>93</v>
      </c>
      <c r="B17" s="25" t="s">
        <v>94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</row>
    <row r="18" spans="1:87">
      <c r="A18" s="25" t="s">
        <v>95</v>
      </c>
      <c r="B18" s="25" t="s">
        <v>96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</row>
    <row r="19" spans="1:87">
      <c r="A19" s="25" t="s">
        <v>97</v>
      </c>
      <c r="B19" s="25" t="s">
        <v>98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</row>
    <row r="20" spans="1:87">
      <c r="A20" s="25" t="s">
        <v>99</v>
      </c>
      <c r="B20" s="25" t="s">
        <v>100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</row>
    <row r="21" spans="1:87">
      <c r="A21" s="25" t="s">
        <v>101</v>
      </c>
      <c r="B21" s="25" t="s">
        <v>102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</row>
    <row r="22" spans="1:87">
      <c r="A22" s="25" t="s">
        <v>103</v>
      </c>
      <c r="B22" s="25" t="s">
        <v>104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</row>
    <row r="23" spans="1:87">
      <c r="A23" s="25" t="s">
        <v>105</v>
      </c>
      <c r="B23" s="25" t="s">
        <v>106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</row>
    <row r="24" spans="1:87">
      <c r="A24" s="25" t="s">
        <v>107</v>
      </c>
      <c r="B24" s="25" t="s">
        <v>108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</row>
    <row r="25" spans="1:87">
      <c r="A25" s="25" t="s">
        <v>109</v>
      </c>
      <c r="B25" s="25" t="s">
        <v>110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</row>
    <row r="26" spans="1:87">
      <c r="A26" s="25" t="s">
        <v>111</v>
      </c>
      <c r="B26" s="25" t="s">
        <v>112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</row>
    <row r="27" spans="1:87">
      <c r="A27" s="25" t="s">
        <v>113</v>
      </c>
      <c r="B27" s="25" t="s">
        <v>114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</row>
    <row r="28" spans="1:87">
      <c r="A28" s="25" t="s">
        <v>115</v>
      </c>
      <c r="B28" s="25" t="s">
        <v>116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</row>
    <row r="29" spans="1:87">
      <c r="A29" s="25" t="s">
        <v>117</v>
      </c>
      <c r="B29" s="25" t="s">
        <v>118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</row>
    <row r="30" spans="1:87">
      <c r="A30" s="25" t="s">
        <v>119</v>
      </c>
      <c r="B30" s="25" t="s">
        <v>120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</row>
    <row r="31" spans="1:87">
      <c r="A31" s="25" t="s">
        <v>121</v>
      </c>
      <c r="B31" s="25" t="s">
        <v>122</v>
      </c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</row>
    <row r="32" spans="1:87">
      <c r="A32" s="25" t="s">
        <v>123</v>
      </c>
      <c r="B32" s="25" t="s">
        <v>124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</row>
    <row r="33" spans="1:87">
      <c r="A33" s="25" t="s">
        <v>125</v>
      </c>
      <c r="B33" s="25" t="s">
        <v>126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</row>
    <row r="34" spans="1:87">
      <c r="A34" s="25" t="s">
        <v>127</v>
      </c>
      <c r="B34" s="25" t="s">
        <v>128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</row>
    <row r="35" spans="1:87">
      <c r="A35" s="25" t="s">
        <v>129</v>
      </c>
      <c r="B35" s="25" t="s">
        <v>130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</row>
    <row r="36" spans="1:87">
      <c r="A36" s="25" t="s">
        <v>131</v>
      </c>
      <c r="B36" s="25" t="s">
        <v>132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</row>
    <row r="37" spans="1:87">
      <c r="A37" s="25" t="s">
        <v>133</v>
      </c>
      <c r="B37" s="25" t="s">
        <v>134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</row>
    <row r="38" spans="1:87">
      <c r="A38" s="25" t="s">
        <v>135</v>
      </c>
      <c r="B38" s="25" t="s">
        <v>136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</row>
    <row r="39" spans="1:87">
      <c r="A39" s="25" t="s">
        <v>137</v>
      </c>
      <c r="B39" s="25" t="s">
        <v>138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</row>
    <row r="40" spans="1:87">
      <c r="A40" s="25" t="s">
        <v>139</v>
      </c>
      <c r="B40" s="25" t="s">
        <v>140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</row>
    <row r="41" spans="1:87">
      <c r="A41" s="25" t="s">
        <v>141</v>
      </c>
      <c r="B41" s="25" t="s">
        <v>142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</row>
    <row r="42" spans="1:87">
      <c r="A42" s="25" t="s">
        <v>143</v>
      </c>
      <c r="B42" s="25" t="s">
        <v>144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</row>
    <row r="43" spans="1:87">
      <c r="A43" s="25" t="s">
        <v>145</v>
      </c>
      <c r="B43" s="25" t="s">
        <v>146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</row>
    <row r="44" spans="1:87">
      <c r="A44" s="25" t="s">
        <v>147</v>
      </c>
      <c r="B44" s="25" t="s">
        <v>148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</row>
    <row r="45" spans="1:87">
      <c r="A45" s="25" t="s">
        <v>149</v>
      </c>
      <c r="B45" s="25" t="s">
        <v>150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</row>
    <row r="46" spans="1:87">
      <c r="A46" s="25" t="s">
        <v>151</v>
      </c>
      <c r="B46" s="25" t="s">
        <v>152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</row>
    <row r="47" spans="1:87">
      <c r="A47" s="25" t="s">
        <v>153</v>
      </c>
      <c r="B47" s="25" t="s">
        <v>154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</row>
    <row r="48" spans="1:87">
      <c r="A48" s="25" t="s">
        <v>155</v>
      </c>
      <c r="B48" s="25" t="s">
        <v>156</v>
      </c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</row>
    <row r="49" spans="1:87">
      <c r="A49" s="25" t="s">
        <v>157</v>
      </c>
      <c r="B49" s="25" t="s">
        <v>158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</row>
    <row r="50" spans="1:87">
      <c r="A50" s="25" t="s">
        <v>159</v>
      </c>
      <c r="B50" s="25" t="s">
        <v>160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</row>
    <row r="51" spans="1:87">
      <c r="A51" s="25" t="s">
        <v>161</v>
      </c>
      <c r="B51" s="25" t="s">
        <v>162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</row>
    <row r="52" spans="1:87">
      <c r="A52" s="25" t="s">
        <v>163</v>
      </c>
      <c r="B52" s="25" t="s">
        <v>164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</row>
    <row r="53" spans="1:87">
      <c r="A53" s="25" t="s">
        <v>165</v>
      </c>
      <c r="B53" s="25" t="s">
        <v>166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</row>
    <row r="54" spans="1:87">
      <c r="A54" s="25" t="s">
        <v>167</v>
      </c>
      <c r="B54" s="25" t="s">
        <v>168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</row>
    <row r="55" spans="1:87">
      <c r="A55" s="25" t="s">
        <v>169</v>
      </c>
      <c r="B55" s="25" t="s">
        <v>170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</row>
    <row r="56" spans="1:87">
      <c r="A56" s="25" t="s">
        <v>171</v>
      </c>
      <c r="B56" s="25" t="s">
        <v>172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</row>
    <row r="57" spans="1:87">
      <c r="A57" s="25" t="s">
        <v>173</v>
      </c>
      <c r="B57" s="25" t="s">
        <v>174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</row>
    <row r="58" spans="1:87">
      <c r="A58" s="25" t="s">
        <v>175</v>
      </c>
      <c r="B58" s="25" t="s">
        <v>176</v>
      </c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</row>
    <row r="59" spans="1:87">
      <c r="A59" s="25" t="s">
        <v>177</v>
      </c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</row>
    <row r="60" spans="1:87">
      <c r="A60" s="25" t="s">
        <v>178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</row>
    <row r="61" spans="1:87">
      <c r="A61" s="25" t="s">
        <v>179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</row>
    <row r="62" spans="1:87">
      <c r="A62" s="25" t="s">
        <v>180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</row>
    <row r="63" spans="1:87">
      <c r="A63" s="25" t="s">
        <v>181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</row>
  </sheetData>
  <sheetProtection password="CA50" sheet="1" objects="1" scenario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0"/>
  <sheetViews>
    <sheetView workbookViewId="0">
      <selection activeCell="D17" sqref="D17"/>
    </sheetView>
  </sheetViews>
  <sheetFormatPr defaultRowHeight="15"/>
  <sheetData>
    <row r="1" spans="1:18" ht="18">
      <c r="A1" s="22" t="s">
        <v>182</v>
      </c>
      <c r="B1" s="23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>
      <c r="A2" s="24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18" ht="15.75">
      <c r="A3" s="28" t="s">
        <v>183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1"/>
      <c r="Q3" s="21"/>
      <c r="R3" s="21"/>
    </row>
    <row r="4" spans="1:18" ht="15.7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1"/>
      <c r="Q4" s="21"/>
      <c r="R4" s="21"/>
    </row>
    <row r="5" spans="1:18" ht="15.75">
      <c r="A5" s="28" t="s">
        <v>184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1"/>
      <c r="Q5" s="21"/>
      <c r="R5" s="21"/>
    </row>
    <row r="6" spans="1:18" ht="15.75">
      <c r="A6" s="28" t="s">
        <v>185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1"/>
      <c r="Q6" s="21"/>
      <c r="R6" s="21"/>
    </row>
    <row r="7" spans="1:18" ht="15.75">
      <c r="A7" s="28" t="s">
        <v>186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1"/>
      <c r="Q7" s="21"/>
      <c r="R7" s="21"/>
    </row>
    <row r="8" spans="1:18" ht="15.75">
      <c r="A8" s="28" t="s">
        <v>187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1"/>
      <c r="Q8" s="21"/>
      <c r="R8" s="21"/>
    </row>
    <row r="9" spans="1:18" ht="15.7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1"/>
      <c r="Q9" s="21"/>
      <c r="R9" s="21"/>
    </row>
    <row r="10" spans="1:18" ht="15.75">
      <c r="A10" s="28" t="s">
        <v>188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1"/>
      <c r="Q10" s="21"/>
      <c r="R10" s="21"/>
    </row>
  </sheetData>
  <sheetProtection password="CA50" sheet="1" objects="1" scenarios="1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R38"/>
  <sheetViews>
    <sheetView workbookViewId="0">
      <selection activeCell="F46" sqref="F46"/>
    </sheetView>
  </sheetViews>
  <sheetFormatPr defaultRowHeight="15"/>
  <sheetData>
    <row r="1" spans="1:96" ht="18">
      <c r="A1" s="22" t="s">
        <v>189</v>
      </c>
      <c r="B1" s="23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</row>
    <row r="2" spans="1:96">
      <c r="A2" s="24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</row>
    <row r="3" spans="1:96" ht="15.75">
      <c r="A3" s="28" t="s">
        <v>190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  <c r="CA3" s="28"/>
      <c r="CB3" s="28"/>
      <c r="CC3" s="28"/>
      <c r="CD3" s="28"/>
      <c r="CE3" s="28"/>
      <c r="CF3" s="28"/>
      <c r="CG3" s="28"/>
      <c r="CH3" s="28"/>
      <c r="CI3" s="28"/>
      <c r="CJ3" s="28"/>
      <c r="CK3" s="28"/>
      <c r="CL3" s="28"/>
      <c r="CM3" s="28"/>
      <c r="CN3" s="28"/>
      <c r="CO3" s="28"/>
      <c r="CP3" s="28"/>
      <c r="CQ3" s="28"/>
      <c r="CR3" s="28"/>
    </row>
    <row r="4" spans="1:96" ht="15.7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28"/>
    </row>
    <row r="5" spans="1:96" ht="15.75">
      <c r="A5" s="28" t="s">
        <v>191</v>
      </c>
      <c r="B5" s="87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8"/>
      <c r="CP5" s="28"/>
      <c r="CQ5" s="28"/>
      <c r="CR5" s="28"/>
    </row>
    <row r="6" spans="1:96" ht="15.7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</row>
    <row r="7" spans="1:96" ht="15.75">
      <c r="A7" s="28" t="s">
        <v>192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</row>
    <row r="8" spans="1:96" ht="15.7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</row>
    <row r="9" spans="1:96" ht="15.75">
      <c r="A9" s="28" t="s">
        <v>193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</row>
    <row r="10" spans="1:96" ht="15.75">
      <c r="A10" s="28"/>
      <c r="B10" s="8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</row>
    <row r="11" spans="1:96" ht="15.75">
      <c r="A11" s="28" t="s">
        <v>194</v>
      </c>
      <c r="B11" s="8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</row>
    <row r="12" spans="1:96" ht="15.75">
      <c r="A12" s="28"/>
      <c r="B12" s="8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</row>
    <row r="13" spans="1:96" ht="15.75">
      <c r="A13" s="28"/>
      <c r="B13" s="8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</row>
    <row r="14" spans="1:96" ht="15.75">
      <c r="A14" s="28"/>
      <c r="B14" s="8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</row>
    <row r="15" spans="1:96" ht="15.75">
      <c r="A15" s="28" t="s">
        <v>195</v>
      </c>
      <c r="B15" s="8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</row>
    <row r="16" spans="1:96" ht="15.75">
      <c r="A16" s="28"/>
      <c r="B16" s="8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</row>
    <row r="17" spans="1:96" ht="15.75">
      <c r="A17" s="28" t="s">
        <v>184</v>
      </c>
      <c r="B17" s="8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</row>
    <row r="18" spans="1:96" ht="15.75">
      <c r="A18" s="28"/>
      <c r="B18" s="8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</row>
    <row r="19" spans="1:96" ht="15.75">
      <c r="A19" s="28" t="s">
        <v>185</v>
      </c>
      <c r="B19" s="8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</row>
    <row r="20" spans="1:96" ht="15.75">
      <c r="A20" s="28"/>
      <c r="B20" s="8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</row>
    <row r="21" spans="1:96" ht="15.75">
      <c r="A21" s="28" t="s">
        <v>186</v>
      </c>
      <c r="B21" s="8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</row>
    <row r="22" spans="1:96" ht="15.75">
      <c r="A22" s="28"/>
      <c r="B22" s="8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</row>
    <row r="23" spans="1:96" ht="15.75">
      <c r="A23" s="28" t="s">
        <v>187</v>
      </c>
      <c r="B23" s="8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</row>
    <row r="24" spans="1:96" ht="15.75">
      <c r="A24" s="28"/>
      <c r="B24" s="8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</row>
    <row r="25" spans="1:96" ht="15.75">
      <c r="A25" s="28" t="s">
        <v>188</v>
      </c>
      <c r="B25" s="8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</row>
    <row r="26" spans="1:96" ht="15.75">
      <c r="A26" s="28"/>
      <c r="B26" s="8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</row>
    <row r="27" spans="1:96" ht="15.75">
      <c r="A27" s="28"/>
      <c r="B27" s="8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</row>
    <row r="28" spans="1:96" ht="15.75">
      <c r="A28" s="28"/>
      <c r="B28" s="8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/>
      <c r="CR28" s="28"/>
    </row>
    <row r="29" spans="1:96" ht="15.75">
      <c r="A29" s="28" t="s">
        <v>196</v>
      </c>
      <c r="B29" s="8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</row>
    <row r="30" spans="1:96" ht="15.75">
      <c r="A30" s="28"/>
      <c r="B30" s="8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8"/>
      <c r="CP30" s="28"/>
      <c r="CQ30" s="28"/>
      <c r="CR30" s="28"/>
    </row>
    <row r="31" spans="1:96" ht="15.75">
      <c r="A31" s="28" t="s">
        <v>197</v>
      </c>
      <c r="B31" s="8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</row>
    <row r="32" spans="1:96" ht="15.75">
      <c r="A32" s="28"/>
      <c r="B32" s="8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28"/>
      <c r="CR32" s="28"/>
    </row>
    <row r="33" spans="1:96" ht="15.75">
      <c r="A33" s="28"/>
      <c r="B33" s="8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</row>
    <row r="34" spans="1:96" ht="15.75">
      <c r="A34" s="28"/>
      <c r="B34" s="8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  <c r="CP34" s="28"/>
      <c r="CQ34" s="28"/>
      <c r="CR34" s="28"/>
    </row>
    <row r="35" spans="1:96" ht="15.75">
      <c r="A35" s="28" t="s">
        <v>198</v>
      </c>
      <c r="B35" s="8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  <c r="CG35" s="28"/>
      <c r="CH35" s="28"/>
      <c r="CI35" s="28"/>
      <c r="CJ35" s="28"/>
      <c r="CK35" s="28"/>
      <c r="CL35" s="28"/>
      <c r="CM35" s="28"/>
      <c r="CN35" s="28"/>
      <c r="CO35" s="28"/>
      <c r="CP35" s="28"/>
      <c r="CQ35" s="28"/>
      <c r="CR35" s="28"/>
    </row>
    <row r="36" spans="1:96" ht="15.75">
      <c r="A36" s="28"/>
      <c r="B36" s="8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  <c r="CE36" s="28"/>
      <c r="CF36" s="28"/>
      <c r="CG36" s="28"/>
      <c r="CH36" s="28"/>
      <c r="CI36" s="28"/>
      <c r="CJ36" s="28"/>
      <c r="CK36" s="28"/>
      <c r="CL36" s="28"/>
      <c r="CM36" s="28"/>
      <c r="CN36" s="28"/>
      <c r="CO36" s="28"/>
      <c r="CP36" s="28"/>
      <c r="CQ36" s="28"/>
      <c r="CR36" s="28"/>
    </row>
    <row r="37" spans="1:96" ht="15.75">
      <c r="A37" s="28" t="s">
        <v>199</v>
      </c>
      <c r="B37" s="8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  <c r="CE37" s="28"/>
      <c r="CF37" s="28"/>
      <c r="CG37" s="28"/>
      <c r="CH37" s="28"/>
      <c r="CI37" s="28"/>
      <c r="CJ37" s="28"/>
      <c r="CK37" s="28"/>
      <c r="CL37" s="28"/>
      <c r="CM37" s="28"/>
      <c r="CN37" s="28"/>
      <c r="CO37" s="28"/>
      <c r="CP37" s="28"/>
      <c r="CQ37" s="28"/>
      <c r="CR37" s="28"/>
    </row>
    <row r="38" spans="1:96" ht="15.75">
      <c r="A38" s="88"/>
      <c r="B38" s="8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  <c r="BZ38" s="28"/>
      <c r="CA38" s="28"/>
      <c r="CB38" s="28"/>
      <c r="CC38" s="28"/>
      <c r="CD38" s="28"/>
      <c r="CE38" s="28"/>
      <c r="CF38" s="28"/>
      <c r="CG38" s="28"/>
      <c r="CH38" s="28"/>
      <c r="CI38" s="28"/>
      <c r="CJ38" s="28"/>
      <c r="CK38" s="28"/>
      <c r="CL38" s="28"/>
      <c r="CM38" s="28"/>
      <c r="CN38" s="28"/>
      <c r="CO38" s="28"/>
      <c r="CP38" s="28"/>
      <c r="CQ38" s="28"/>
      <c r="CR38" s="28"/>
    </row>
  </sheetData>
  <sheetProtection password="CA50" sheet="1" objects="1" scenario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2A0D7A12D8D549A90E4610E9A2AD7F" ma:contentTypeVersion="4" ma:contentTypeDescription="Vytvoří nový dokument" ma:contentTypeScope="" ma:versionID="93657796ad66ec9afe02a81fd4238ffc">
  <xsd:schema xmlns:xsd="http://www.w3.org/2001/XMLSchema" xmlns:xs="http://www.w3.org/2001/XMLSchema" xmlns:p="http://schemas.microsoft.com/office/2006/metadata/properties" xmlns:ns2="4c833c57-6e2c-4788-83c6-e96b9d5c0e51" targetNamespace="http://schemas.microsoft.com/office/2006/metadata/properties" ma:root="true" ma:fieldsID="516ba21f07c421151d6d9562803d5503" ns2:_="">
    <xsd:import namespace="4c833c57-6e2c-4788-83c6-e96b9d5c0e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833c57-6e2c-4788-83c6-e96b9d5c0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7D8996-E6AE-452B-A6C3-76790BF02718}"/>
</file>

<file path=customXml/itemProps2.xml><?xml version="1.0" encoding="utf-8"?>
<ds:datastoreItem xmlns:ds="http://schemas.openxmlformats.org/officeDocument/2006/customXml" ds:itemID="{F0C04A02-4E1A-4FB9-9E15-311D9322911C}"/>
</file>

<file path=customXml/itemProps3.xml><?xml version="1.0" encoding="utf-8"?>
<ds:datastoreItem xmlns:ds="http://schemas.openxmlformats.org/officeDocument/2006/customXml" ds:itemID="{3DE2CF73-825D-4339-89FC-A60F26C89A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Borovička</dc:creator>
  <cp:keywords/>
  <dc:description/>
  <cp:lastModifiedBy>Božena Nevyjelová</cp:lastModifiedBy>
  <cp:revision/>
  <dcterms:created xsi:type="dcterms:W3CDTF">2024-01-17T10:11:50Z</dcterms:created>
  <dcterms:modified xsi:type="dcterms:W3CDTF">2025-04-24T14:01:06Z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0x010100822A0D7A12D8D549A90E4610E9A2AD7F</vt:lpwstr>
  </property>
</Properties>
</file>