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AV vybavení coworkingové místnosti\"/>
    </mc:Choice>
  </mc:AlternateContent>
  <xr:revisionPtr revIDLastSave="0" documentId="8_{5C646F23-8BBC-44FF-B699-8DE2C64FEC91}" xr6:coauthVersionLast="47" xr6:coauthVersionMax="47" xr10:uidLastSave="{00000000-0000-0000-0000-000000000000}"/>
  <bookViews>
    <workbookView xWindow="-120" yWindow="-120" windowWidth="29040" windowHeight="15840" xr2:uid="{BB133DAB-E343-4A7B-A245-E37A176D7A6A}"/>
  </bookViews>
  <sheets>
    <sheet name="List1" sheetId="1" r:id="rId1"/>
  </sheets>
  <definedNames>
    <definedName name="_xlnm.Print_Area" localSheetId="0">List1!$A$1:$J$53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4" i="1"/>
  <c r="E45" i="1"/>
  <c r="E46" i="1"/>
  <c r="E42" i="1"/>
  <c r="E41" i="1"/>
  <c r="E40" i="1"/>
  <c r="E39" i="1"/>
  <c r="E33" i="1"/>
  <c r="E32" i="1"/>
  <c r="E31" i="1"/>
  <c r="E30" i="1"/>
  <c r="E29" i="1"/>
  <c r="E28" i="1"/>
  <c r="E27" i="1"/>
  <c r="E26" i="1"/>
  <c r="E25" i="1"/>
  <c r="E24" i="1"/>
  <c r="E23" i="1"/>
  <c r="E18" i="1"/>
  <c r="G42" i="1"/>
  <c r="H42" i="1" s="1"/>
  <c r="G43" i="1"/>
  <c r="H43" i="1" s="1"/>
  <c r="G44" i="1"/>
  <c r="H44" i="1" s="1"/>
  <c r="G45" i="1"/>
  <c r="H45" i="1" s="1"/>
  <c r="G46" i="1"/>
  <c r="H46" i="1" s="1"/>
  <c r="G41" i="1"/>
  <c r="H41" i="1" s="1"/>
  <c r="G40" i="1"/>
  <c r="H40" i="1" s="1"/>
  <c r="G39" i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G18" i="1"/>
  <c r="G19" i="1" s="1"/>
  <c r="G47" i="1" l="1"/>
  <c r="G34" i="1"/>
  <c r="H18" i="1"/>
  <c r="H19" i="1" s="1"/>
  <c r="H39" i="1"/>
  <c r="H47" i="1" s="1"/>
  <c r="H23" i="1"/>
  <c r="H34" i="1" s="1"/>
  <c r="G49" i="1" l="1"/>
  <c r="H49" i="1"/>
</calcChain>
</file>

<file path=xl/sharedStrings.xml><?xml version="1.0" encoding="utf-8"?>
<sst xmlns="http://schemas.openxmlformats.org/spreadsheetml/2006/main" count="101" uniqueCount="78">
  <si>
    <t>1.1.2.1.1.1.2.1 Movité věci pro KA 2.1 - Výukové a konferenční centrum pro Ph.D. studium</t>
  </si>
  <si>
    <t>Ident</t>
  </si>
  <si>
    <t>Položka</t>
  </si>
  <si>
    <t>Parametrizace</t>
  </si>
  <si>
    <t>Ks</t>
  </si>
  <si>
    <t>Cena bez DPH celkem</t>
  </si>
  <si>
    <t>Cena s DPH celkem</t>
  </si>
  <si>
    <t>Celkem:</t>
  </si>
  <si>
    <t>1.1.2.1.2.1.1.01 Drobný hmotný majetek pro KA 2.1 - Výukové a konferenční centrum pro Ph.D. studium</t>
  </si>
  <si>
    <t>Displej 23.8" / Rozlišení displeje 1920 x 1080 (FullHD) / procesor min.10 core / 16 GB DDR4 RAM / 512 GB SSD /integrovaná grafická karta / BlueTooth, LAN, WLAN (Wi-Fi) / grafické rozhraní HDMI / 10/100/1000 (Gigabit) / 90W / Windows 11</t>
  </si>
  <si>
    <t>pevný kovový rám,výškově nastavitelný stojan na kovovém kruhovém podstavci, bržděná kolečka pro snadý přesun,bílý popisovatelný magnetický povrch,pevné háčky (rozteč 30 cm) pro zavěšení standardního flipchartového papíru, ozměry popisovatelné plochy: 65 x 100 cm,nastavitelná výška: 135 - 185 cm</t>
  </si>
  <si>
    <t>Vizualizér ohebné rameno, rozlišení 1920x1080p, 10x dig. zoom, optika 12, 30 snímků za sek., VGA, USB, HDMI, vestavěný mikrofon, SD/SDHC, oblast snímání 297x420mm, vestavěná dioda LED</t>
  </si>
  <si>
    <t>HDMI přepínač se 4 HDMI vstupy a 1 HDMI výstupem s integrovaným audio breakoutem, možnost automatického přepínání HDMI vstupů, podpora HDMI 2.0 a HDCP 2.2 s rozlišením až do 4K 60Hz 4:4:4</t>
  </si>
  <si>
    <t>Projekční plátno motorové roletové, rozměr 276,9 cm × 155,7 cm, úhlopříčka 125", poměr stran 16:9, matně bílé plátno, černé okraje, černé tělo, k umístění na strop a na zeď, motor pro navíjení, s dálkovým ovládáním</t>
  </si>
  <si>
    <t>Projektor DLP laser, 4K, nativní rozlišení 3840 × 2160, 16:9, svítivost 2000 ANSI lm, HDMI 1.4, Bluetooth, LAN, WiFi, HDR, reproduktory, Android</t>
  </si>
  <si>
    <t>Videokonferenční HUB s dotykovým LCD, 10.1" 1920 × 1200, Intel HD Graphics, RAM 16GB, SSD 256 GB, Bez mechaniky, Wi-Fi, DisplayPort, OS Windows IoT - Teams Room</t>
  </si>
  <si>
    <t>Mikrofon - stolní, připojení skrze Micro USB, dynamický, všesměrové snímání, frekvence od 90 do 16000 Hz, vhodný pro mluvené slovo</t>
  </si>
  <si>
    <t>Webkamera s rozlišením až 4K/30fps, nebo FHD/60fps, optimalizace světla za účelem zvýraznění obličejů, modulární zvuk schopen pokrýt střední a velké sály, 2x reproduktor, 2x mikrofon</t>
  </si>
  <si>
    <t>Webkamera Ultra HD 4K, plynulé motorizované otáčení (±90°), naklápění (+50°/-90°), a 15× HD zoom, dálkové ovládání, bezpečnostní otvor kensington, konektor USB</t>
  </si>
  <si>
    <t>HDMI 1-4 splitter+extender po CAT6/6a/7, UHD 4K@30Hz až na 70m</t>
  </si>
  <si>
    <t>1.1.2.1.2.1.2.1 Materiál pro KA 2.1 - Výukové a konferenční centrum pro Ph.D. studium</t>
  </si>
  <si>
    <t>Klávesnice kancelářská, membránová, drátová, klasické (vysokoprofilové) klávesy, česká a slovenská lokalizace kláves, USB - A, s numerickou částí</t>
  </si>
  <si>
    <t>Myš - drátová, optická, pro praváky, připojení skrze USB, citlivost 1600 DPI, 6 tlačítek, programovatelná tlačítka, klasické kolečko</t>
  </si>
  <si>
    <t>držák stropního mikrofonu</t>
  </si>
  <si>
    <t>Stropní držák na projektor, stříbrný, výsuvný 60-102cm</t>
  </si>
  <si>
    <t>patch kabel RJ45-RJ45 50m</t>
  </si>
  <si>
    <t>prodlužovací micro usb kabel 5m</t>
  </si>
  <si>
    <t>prodlužovací kabel USB 3.0 s repeaterem, 20m</t>
  </si>
  <si>
    <t>HDMI 2.0 propojovací kabel 5m</t>
  </si>
  <si>
    <t>Úhlopříčka min 86" max 90" / Rozlišení 3840 x 2160 (4K UHD) / Poměr stran 16:9 / Dotykový / VA / WVA / MVA / PVA / Matný / Odezva 6.5 ms / Obnovovací frekvence 60 Hz / Jas 435 cd/m2 / Rozhraní Audio analogový vstup, LAN (RJ-45), Serial (RS232), SPDIF Out, USB 3.2 Typ A, USB-C / DisplayPort, HDMI, USB-C / Vybavení: ANDROID min.13, Mikrofon, Reproduktory, VESA, Černá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</si>
  <si>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</si>
  <si>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</si>
  <si>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</si>
  <si>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</si>
  <si>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</si>
  <si>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</si>
  <si>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</si>
  <si>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</si>
  <si>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 xml:space="preserve">Příloha č. 4 : </t>
  </si>
  <si>
    <t>Nabízený produkt</t>
  </si>
  <si>
    <t>PartNo</t>
  </si>
  <si>
    <t>Cena bez DPH/ks</t>
  </si>
  <si>
    <t>Cena s DPH/ks</t>
  </si>
  <si>
    <t>Formulář  nabídky - část 4 - Výukové a konferenční centrum pro Ph.D. studium</t>
  </si>
  <si>
    <t>Interaktivní dotykový monitor</t>
  </si>
  <si>
    <t xml:space="preserve">All-in-one počítač </t>
  </si>
  <si>
    <t xml:space="preserve">Mobilní magnetický flip chart </t>
  </si>
  <si>
    <t xml:space="preserve">Vizualizér/projektor </t>
  </si>
  <si>
    <t xml:space="preserve">HDMI přepínač </t>
  </si>
  <si>
    <t xml:space="preserve">Projekční plátno roletové elektrické </t>
  </si>
  <si>
    <t xml:space="preserve">Projektor DLP laserový </t>
  </si>
  <si>
    <t xml:space="preserve">Dotykový OiA počítač </t>
  </si>
  <si>
    <t xml:space="preserve">Modulární všesměrový mikrofon </t>
  </si>
  <si>
    <t>Webkamera pro videokonference</t>
  </si>
  <si>
    <t xml:space="preserve">Konferenční web kamera </t>
  </si>
  <si>
    <t xml:space="preserve">HDMI rozbočovač + extender </t>
  </si>
  <si>
    <t xml:space="preserve">Klávesnice </t>
  </si>
  <si>
    <t xml:space="preserve">Myš </t>
  </si>
  <si>
    <t xml:space="preserve">Držák mikrofonu </t>
  </si>
  <si>
    <t xml:space="preserve">Závěsný teleskopický držák </t>
  </si>
  <si>
    <t xml:space="preserve">Patch kabel 50m </t>
  </si>
  <si>
    <t xml:space="preserve">Prodlužovací micro USB 2.0 kabel 5m </t>
  </si>
  <si>
    <t xml:space="preserve">Prodlužovací kabel 3.0 s repeterem 20m </t>
  </si>
  <si>
    <t xml:space="preserve">HDMI kabel propojovací </t>
  </si>
  <si>
    <t>Nabídková cena pro ČÁST 4 celkem (součet cen za tři výše uvedené kategorie):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</si>
  <si>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</si>
  <si>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</si>
  <si>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</si>
  <si>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</si>
  <si>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</si>
  <si>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</si>
  <si>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</si>
  <si>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</si>
  <si>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</si>
  <si>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</si>
  <si>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</si>
  <si>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 xml:space="preserve">Podpis osoby oprávněné jednat za účastníka zadávacího řízení: </t>
  </si>
  <si>
    <t>…..................................................................................................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</si>
</sst>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2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u/>
      <sz val="11"/>
      <color theme="10"/>
      <name val="Aptos Narrow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4C4C4C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b/>
      <sz val="12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b/>
      <sz val="16"/>
      <color theme="1"/>
      <name val="Aptos Narrow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ptos Narrow"/>
      <charset val="238"/>
      <scheme val="minor"/>
    </font>
    <font>
      <sz val="11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3" borderId="1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2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6" fontId="1" fillId="4" borderId="6" xfId="0" applyNumberFormat="1" applyFont="1" applyFill="1" applyBorder="1" applyAlignment="1">
      <alignment horizontal="center" vertical="center"/>
    </xf>
    <xf numFmtId="6" fontId="1" fillId="4" borderId="1" xfId="0" applyNumberFormat="1" applyFont="1" applyFill="1" applyBorder="1" applyAlignment="1">
      <alignment horizontal="center" vertical="center"/>
    </xf>
    <xf numFmtId="6" fontId="9" fillId="4" borderId="6" xfId="0" applyNumberFormat="1" applyFont="1" applyFill="1" applyBorder="1" applyAlignment="1">
      <alignment horizontal="center" vertical="center"/>
    </xf>
    <xf numFmtId="6" fontId="9" fillId="4" borderId="4" xfId="0" applyNumberFormat="1" applyFont="1" applyFill="1" applyBorder="1" applyAlignment="1">
      <alignment horizontal="center" vertical="center"/>
    </xf>
    <xf numFmtId="6" fontId="1" fillId="4" borderId="4" xfId="0" applyNumberFormat="1" applyFont="1" applyFill="1" applyBorder="1" applyAlignment="1">
      <alignment horizontal="center" vertical="center"/>
    </xf>
    <xf numFmtId="6" fontId="3" fillId="5" borderId="1" xfId="0" applyNumberFormat="1" applyFont="1" applyFill="1" applyBorder="1" applyAlignment="1">
      <alignment vertical="center"/>
    </xf>
    <xf numFmtId="6" fontId="14" fillId="5" borderId="1" xfId="0" applyNumberFormat="1" applyFont="1" applyFill="1" applyBorder="1" applyAlignment="1">
      <alignment vertical="center"/>
    </xf>
    <xf numFmtId="0" fontId="2" fillId="4" borderId="2" xfId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1" xfId="0" applyFont="1" applyFill="1" applyBorder="1"/>
    <xf numFmtId="0" fontId="0" fillId="6" borderId="0" xfId="0" applyFill="1"/>
    <xf numFmtId="0" fontId="3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1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7" borderId="6" xfId="0" applyFont="1" applyFill="1" applyBorder="1" applyAlignment="1">
      <alignment horizontal="center" vertical="center"/>
    </xf>
    <xf numFmtId="0" fontId="12" fillId="6" borderId="0" xfId="0" applyFont="1" applyFill="1"/>
    <xf numFmtId="0" fontId="17" fillId="6" borderId="0" xfId="0" applyFont="1" applyFill="1"/>
    <xf numFmtId="0" fontId="11" fillId="6" borderId="0" xfId="0" applyFont="1" applyFill="1"/>
    <xf numFmtId="0" fontId="15" fillId="6" borderId="1" xfId="0" applyFont="1" applyFill="1" applyBorder="1" applyAlignment="1">
      <alignment horizontal="left" vertical="center" wrapText="1"/>
    </xf>
    <xf numFmtId="0" fontId="4" fillId="6" borderId="0" xfId="0" applyFont="1" applyFill="1"/>
    <xf numFmtId="0" fontId="18" fillId="0" borderId="1" xfId="0" applyFont="1" applyBorder="1" applyAlignment="1">
      <alignment horizontal="left"/>
    </xf>
    <xf numFmtId="0" fontId="19" fillId="9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 vertical="center"/>
    </xf>
    <xf numFmtId="0" fontId="18" fillId="9" borderId="1" xfId="0" applyFont="1" applyFill="1" applyBorder="1" applyAlignment="1">
      <alignment horizontal="left" vertical="top" wrapText="1"/>
    </xf>
    <xf numFmtId="0" fontId="17" fillId="6" borderId="0" xfId="0" applyFont="1" applyFill="1" applyAlignment="1">
      <alignment horizontal="left"/>
    </xf>
    <xf numFmtId="0" fontId="20" fillId="6" borderId="0" xfId="0" applyFont="1" applyFill="1" applyAlignment="1">
      <alignment horizontal="left" vertical="center" wrapText="1"/>
    </xf>
    <xf numFmtId="0" fontId="21" fillId="6" borderId="0" xfId="0" applyFont="1" applyFill="1" applyAlignment="1">
      <alignment horizontal="center" vertical="center" wrapText="1"/>
    </xf>
  </cellXfs>
  <cellStyles count="3">
    <cellStyle name="Hyperlink" xfId="2" xr:uid="{00000000-000B-0000-0000-000008000000}"/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0792-A399-4BA7-B972-244ADBCEBFA2}">
  <sheetPr>
    <pageSetUpPr fitToPage="1"/>
  </sheetPr>
  <dimension ref="A1:J53"/>
  <sheetViews>
    <sheetView tabSelected="1" zoomScale="90" zoomScaleNormal="90" workbookViewId="0">
      <selection activeCell="L9" sqref="L9"/>
    </sheetView>
  </sheetViews>
  <sheetFormatPr defaultRowHeight="14.25"/>
  <cols>
    <col min="2" max="2" width="39.75" customWidth="1"/>
    <col min="3" max="3" width="62.875" customWidth="1"/>
    <col min="4" max="4" width="13.25" customWidth="1"/>
    <col min="5" max="5" width="12.125" customWidth="1"/>
    <col min="7" max="7" width="14.625" customWidth="1"/>
    <col min="8" max="8" width="15.25" customWidth="1"/>
    <col min="9" max="9" width="47.75" bestFit="1" customWidth="1"/>
    <col min="10" max="10" width="22.625" bestFit="1" customWidth="1"/>
  </cols>
  <sheetData>
    <row r="1" spans="1:10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0" ht="20.25">
      <c r="A2" s="37"/>
      <c r="B2" s="53" t="s">
        <v>38</v>
      </c>
      <c r="C2" s="54" t="s">
        <v>43</v>
      </c>
      <c r="D2" s="37"/>
      <c r="E2" s="37"/>
      <c r="F2" s="37"/>
      <c r="G2" s="37"/>
      <c r="H2" s="37"/>
      <c r="I2" s="37"/>
      <c r="J2" s="37"/>
    </row>
    <row r="3" spans="1:10">
      <c r="A3" s="37"/>
      <c r="B3" s="37"/>
      <c r="C3" s="37"/>
      <c r="D3" s="37"/>
      <c r="E3" s="37"/>
      <c r="F3" s="37"/>
      <c r="G3" s="37"/>
      <c r="H3" s="37"/>
      <c r="I3" s="37"/>
      <c r="J3" s="37"/>
    </row>
    <row r="4" spans="1:10" ht="18">
      <c r="A4" s="37"/>
      <c r="B4" s="53" t="s">
        <v>30</v>
      </c>
      <c r="C4" s="55"/>
      <c r="D4" s="37"/>
      <c r="E4" s="53" t="s">
        <v>65</v>
      </c>
      <c r="F4" s="37"/>
      <c r="G4" s="37"/>
      <c r="H4" s="37"/>
      <c r="I4" s="37"/>
      <c r="J4" s="37"/>
    </row>
    <row r="5" spans="1:10" ht="18">
      <c r="A5" s="37"/>
      <c r="B5" s="56" t="s">
        <v>31</v>
      </c>
      <c r="C5" s="36"/>
      <c r="D5" s="37"/>
      <c r="E5" s="58" t="s">
        <v>66</v>
      </c>
      <c r="F5" s="58"/>
      <c r="G5" s="58"/>
      <c r="H5" s="59" t="s">
        <v>67</v>
      </c>
      <c r="I5" s="59"/>
      <c r="J5" s="37"/>
    </row>
    <row r="6" spans="1:10" ht="18">
      <c r="A6" s="37"/>
      <c r="B6" s="56" t="s">
        <v>32</v>
      </c>
      <c r="C6" s="36"/>
      <c r="D6" s="37"/>
      <c r="E6" s="58" t="s">
        <v>68</v>
      </c>
      <c r="F6" s="58"/>
      <c r="G6" s="58"/>
      <c r="H6" s="60" t="s">
        <v>69</v>
      </c>
      <c r="I6" s="60"/>
      <c r="J6" s="37"/>
    </row>
    <row r="7" spans="1:10" ht="18">
      <c r="A7" s="37"/>
      <c r="B7" s="56" t="s">
        <v>33</v>
      </c>
      <c r="C7" s="36"/>
      <c r="D7" s="37"/>
      <c r="E7" s="61" t="s">
        <v>70</v>
      </c>
      <c r="F7" s="61"/>
      <c r="G7" s="61"/>
      <c r="H7" s="62" t="s">
        <v>71</v>
      </c>
      <c r="I7" s="62"/>
      <c r="J7" s="37"/>
    </row>
    <row r="8" spans="1:10" ht="36">
      <c r="A8" s="37"/>
      <c r="B8" s="56" t="s">
        <v>34</v>
      </c>
      <c r="C8" s="36"/>
      <c r="D8" s="37"/>
      <c r="E8" s="61"/>
      <c r="F8" s="61"/>
      <c r="G8" s="61"/>
      <c r="H8" s="62"/>
      <c r="I8" s="62"/>
      <c r="J8" s="37"/>
    </row>
    <row r="9" spans="1:10" ht="18">
      <c r="A9" s="37"/>
      <c r="B9" s="56" t="s">
        <v>35</v>
      </c>
      <c r="C9" s="36"/>
      <c r="D9" s="37"/>
      <c r="E9" s="61"/>
      <c r="F9" s="61"/>
      <c r="G9" s="61"/>
      <c r="H9" s="62"/>
      <c r="I9" s="62"/>
      <c r="J9" s="37"/>
    </row>
    <row r="10" spans="1:10" ht="18">
      <c r="A10" s="37"/>
      <c r="B10" s="56" t="s">
        <v>36</v>
      </c>
      <c r="C10" s="36"/>
      <c r="D10" s="37"/>
      <c r="E10" s="61"/>
      <c r="F10" s="61"/>
      <c r="G10" s="61"/>
      <c r="H10" s="62"/>
      <c r="I10" s="62"/>
      <c r="J10" s="37"/>
    </row>
    <row r="11" spans="1:10" ht="36">
      <c r="A11" s="37"/>
      <c r="B11" s="56" t="s">
        <v>37</v>
      </c>
      <c r="C11" s="36"/>
      <c r="D11" s="37"/>
      <c r="E11" s="61"/>
      <c r="F11" s="61"/>
      <c r="G11" s="61"/>
      <c r="H11" s="62"/>
      <c r="I11" s="62"/>
      <c r="J11" s="37"/>
    </row>
    <row r="12" spans="1:10" ht="18">
      <c r="A12" s="37"/>
      <c r="B12" s="56" t="s">
        <v>35</v>
      </c>
      <c r="C12" s="36"/>
      <c r="D12" s="37"/>
      <c r="E12" s="58" t="s">
        <v>72</v>
      </c>
      <c r="F12" s="58"/>
      <c r="G12" s="58"/>
      <c r="H12" s="60" t="s">
        <v>73</v>
      </c>
      <c r="I12" s="60"/>
      <c r="J12" s="37"/>
    </row>
    <row r="13" spans="1:10">
      <c r="A13" s="37"/>
      <c r="B13" s="37"/>
      <c r="C13" s="37"/>
      <c r="D13" s="37"/>
      <c r="E13" s="37"/>
      <c r="F13" s="37"/>
      <c r="G13" s="37"/>
      <c r="H13" s="37"/>
      <c r="I13" s="37"/>
      <c r="J13" s="37"/>
    </row>
    <row r="14" spans="1:10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>
      <c r="A15" s="37"/>
      <c r="B15" s="37"/>
      <c r="C15" s="37"/>
      <c r="D15" s="37"/>
      <c r="E15" s="37"/>
      <c r="F15" s="37"/>
      <c r="G15" s="37"/>
      <c r="H15" s="37"/>
      <c r="I15" s="37"/>
      <c r="J15" s="37"/>
    </row>
    <row r="16" spans="1:10" ht="15.75">
      <c r="A16" s="47" t="s">
        <v>0</v>
      </c>
      <c r="B16" s="48"/>
      <c r="C16" s="48"/>
      <c r="D16" s="48"/>
      <c r="E16" s="48"/>
      <c r="F16" s="48"/>
      <c r="G16" s="48"/>
      <c r="H16" s="48"/>
      <c r="I16" s="4"/>
      <c r="J16" s="4"/>
    </row>
    <row r="17" spans="1:10" ht="31.5">
      <c r="A17" s="38" t="s">
        <v>1</v>
      </c>
      <c r="B17" s="5" t="s">
        <v>2</v>
      </c>
      <c r="C17" s="5" t="s">
        <v>3</v>
      </c>
      <c r="D17" s="34" t="s">
        <v>41</v>
      </c>
      <c r="E17" s="34" t="s">
        <v>42</v>
      </c>
      <c r="F17" s="5" t="s">
        <v>4</v>
      </c>
      <c r="G17" s="5" t="s">
        <v>5</v>
      </c>
      <c r="H17" s="5" t="s">
        <v>6</v>
      </c>
      <c r="I17" s="34" t="s">
        <v>39</v>
      </c>
      <c r="J17" s="34" t="s">
        <v>40</v>
      </c>
    </row>
    <row r="18" spans="1:10" ht="75">
      <c r="A18" s="39">
        <v>30001</v>
      </c>
      <c r="B18" s="2" t="s">
        <v>44</v>
      </c>
      <c r="C18" s="3" t="s">
        <v>29</v>
      </c>
      <c r="D18" s="19"/>
      <c r="E18" s="20">
        <f>D18*1.21</f>
        <v>0</v>
      </c>
      <c r="F18" s="16">
        <v>2</v>
      </c>
      <c r="G18" s="20">
        <f>D18*F18</f>
        <v>0</v>
      </c>
      <c r="H18" s="20">
        <f>G18*1.21</f>
        <v>0</v>
      </c>
      <c r="I18" s="24"/>
      <c r="J18" s="25"/>
    </row>
    <row r="19" spans="1:10" ht="23.25" customHeight="1">
      <c r="A19" s="44" t="s">
        <v>7</v>
      </c>
      <c r="B19" s="45"/>
      <c r="C19" s="45"/>
      <c r="D19" s="45"/>
      <c r="E19" s="45"/>
      <c r="F19" s="46"/>
      <c r="G19" s="22">
        <f>SUM(G18)</f>
        <v>0</v>
      </c>
      <c r="H19" s="22">
        <f>SUM(H18)</f>
        <v>0</v>
      </c>
      <c r="I19" s="57"/>
      <c r="J19" s="57"/>
    </row>
    <row r="20" spans="1:10" ht="15">
      <c r="A20" s="4"/>
      <c r="B20" s="4"/>
      <c r="C20" s="4"/>
      <c r="D20" s="4"/>
      <c r="E20" s="4"/>
      <c r="F20" s="4"/>
      <c r="G20" s="4"/>
      <c r="H20" s="4"/>
      <c r="I20" s="57"/>
      <c r="J20" s="57"/>
    </row>
    <row r="21" spans="1:10" ht="15.75">
      <c r="A21" s="52" t="s">
        <v>8</v>
      </c>
      <c r="B21" s="52"/>
      <c r="C21" s="52"/>
      <c r="D21" s="52"/>
      <c r="E21" s="52"/>
      <c r="F21" s="52"/>
      <c r="G21" s="52"/>
      <c r="H21" s="52"/>
      <c r="I21" s="57"/>
      <c r="J21" s="57"/>
    </row>
    <row r="22" spans="1:10" ht="31.5">
      <c r="A22" s="40" t="s">
        <v>1</v>
      </c>
      <c r="B22" s="15" t="s">
        <v>2</v>
      </c>
      <c r="C22" s="15" t="s">
        <v>3</v>
      </c>
      <c r="D22" s="34" t="s">
        <v>41</v>
      </c>
      <c r="E22" s="34" t="s">
        <v>42</v>
      </c>
      <c r="F22" s="15" t="s">
        <v>4</v>
      </c>
      <c r="G22" s="15" t="s">
        <v>5</v>
      </c>
      <c r="H22" s="15" t="s">
        <v>6</v>
      </c>
      <c r="I22" s="34" t="s">
        <v>39</v>
      </c>
      <c r="J22" s="34" t="s">
        <v>40</v>
      </c>
    </row>
    <row r="23" spans="1:10" ht="38.25">
      <c r="A23" s="39">
        <v>30010</v>
      </c>
      <c r="B23" s="2" t="s">
        <v>45</v>
      </c>
      <c r="C23" s="6" t="s">
        <v>9</v>
      </c>
      <c r="D23" s="17"/>
      <c r="E23" s="18">
        <f t="shared" ref="E23:E33" si="0">D23*1.21</f>
        <v>0</v>
      </c>
      <c r="F23" s="1">
        <v>2</v>
      </c>
      <c r="G23" s="18">
        <f t="shared" ref="G23:G33" si="1">D23*F23</f>
        <v>0</v>
      </c>
      <c r="H23" s="18">
        <f t="shared" ref="H23:H33" si="2">G23*1.21</f>
        <v>0</v>
      </c>
      <c r="I23" s="26"/>
      <c r="J23" s="27"/>
    </row>
    <row r="24" spans="1:10" ht="75">
      <c r="A24" s="39">
        <v>30011</v>
      </c>
      <c r="B24" s="7" t="s">
        <v>46</v>
      </c>
      <c r="C24" s="8" t="s">
        <v>10</v>
      </c>
      <c r="D24" s="17"/>
      <c r="E24" s="18">
        <f t="shared" si="0"/>
        <v>0</v>
      </c>
      <c r="F24" s="1">
        <v>2</v>
      </c>
      <c r="G24" s="18">
        <f t="shared" si="1"/>
        <v>0</v>
      </c>
      <c r="H24" s="18">
        <f t="shared" si="2"/>
        <v>0</v>
      </c>
      <c r="I24" s="28"/>
      <c r="J24" s="29"/>
    </row>
    <row r="25" spans="1:10" ht="45">
      <c r="A25" s="39">
        <v>30012</v>
      </c>
      <c r="B25" s="9" t="s">
        <v>47</v>
      </c>
      <c r="C25" s="10" t="s">
        <v>11</v>
      </c>
      <c r="D25" s="17"/>
      <c r="E25" s="18">
        <f t="shared" si="0"/>
        <v>0</v>
      </c>
      <c r="F25" s="1">
        <v>2</v>
      </c>
      <c r="G25" s="18">
        <f t="shared" si="1"/>
        <v>0</v>
      </c>
      <c r="H25" s="18">
        <f t="shared" si="2"/>
        <v>0</v>
      </c>
      <c r="I25" s="28"/>
      <c r="J25" s="30"/>
    </row>
    <row r="26" spans="1:10" ht="45">
      <c r="A26" s="39">
        <v>30013</v>
      </c>
      <c r="B26" s="2" t="s">
        <v>48</v>
      </c>
      <c r="C26" s="11" t="s">
        <v>12</v>
      </c>
      <c r="D26" s="17"/>
      <c r="E26" s="18">
        <f t="shared" si="0"/>
        <v>0</v>
      </c>
      <c r="F26" s="1">
        <v>2</v>
      </c>
      <c r="G26" s="18">
        <f t="shared" si="1"/>
        <v>0</v>
      </c>
      <c r="H26" s="18">
        <f t="shared" si="2"/>
        <v>0</v>
      </c>
      <c r="I26" s="28"/>
      <c r="J26" s="31"/>
    </row>
    <row r="27" spans="1:10" ht="45">
      <c r="A27" s="39">
        <v>30014</v>
      </c>
      <c r="B27" s="2" t="s">
        <v>49</v>
      </c>
      <c r="C27" s="12" t="s">
        <v>13</v>
      </c>
      <c r="D27" s="17"/>
      <c r="E27" s="18">
        <f t="shared" si="0"/>
        <v>0</v>
      </c>
      <c r="F27" s="1">
        <v>2</v>
      </c>
      <c r="G27" s="18">
        <f t="shared" si="1"/>
        <v>0</v>
      </c>
      <c r="H27" s="18">
        <f t="shared" si="2"/>
        <v>0</v>
      </c>
      <c r="I27" s="28"/>
      <c r="J27" s="27"/>
    </row>
    <row r="28" spans="1:10" ht="30">
      <c r="A28" s="39">
        <v>30015</v>
      </c>
      <c r="B28" s="2" t="s">
        <v>50</v>
      </c>
      <c r="C28" s="12" t="s">
        <v>14</v>
      </c>
      <c r="D28" s="17"/>
      <c r="E28" s="18">
        <f t="shared" si="0"/>
        <v>0</v>
      </c>
      <c r="F28" s="1">
        <v>2</v>
      </c>
      <c r="G28" s="18">
        <f t="shared" si="1"/>
        <v>0</v>
      </c>
      <c r="H28" s="18">
        <f t="shared" si="2"/>
        <v>0</v>
      </c>
      <c r="I28" s="28"/>
      <c r="J28" s="27"/>
    </row>
    <row r="29" spans="1:10" ht="45">
      <c r="A29" s="39">
        <v>30016</v>
      </c>
      <c r="B29" s="2" t="s">
        <v>51</v>
      </c>
      <c r="C29" s="12" t="s">
        <v>15</v>
      </c>
      <c r="D29" s="17"/>
      <c r="E29" s="18">
        <f t="shared" si="0"/>
        <v>0</v>
      </c>
      <c r="F29" s="1">
        <v>2</v>
      </c>
      <c r="G29" s="18">
        <f t="shared" si="1"/>
        <v>0</v>
      </c>
      <c r="H29" s="18">
        <f t="shared" si="2"/>
        <v>0</v>
      </c>
      <c r="I29" s="28"/>
      <c r="J29" s="27"/>
    </row>
    <row r="30" spans="1:10" ht="30">
      <c r="A30" s="39">
        <v>30017</v>
      </c>
      <c r="B30" s="2" t="s">
        <v>52</v>
      </c>
      <c r="C30" s="12" t="s">
        <v>16</v>
      </c>
      <c r="D30" s="17"/>
      <c r="E30" s="18">
        <f t="shared" si="0"/>
        <v>0</v>
      </c>
      <c r="F30" s="1">
        <v>8</v>
      </c>
      <c r="G30" s="18">
        <f t="shared" si="1"/>
        <v>0</v>
      </c>
      <c r="H30" s="18">
        <f t="shared" si="2"/>
        <v>0</v>
      </c>
      <c r="I30" s="28"/>
      <c r="J30" s="27"/>
    </row>
    <row r="31" spans="1:10" ht="45">
      <c r="A31" s="39">
        <v>30018</v>
      </c>
      <c r="B31" s="2" t="s">
        <v>53</v>
      </c>
      <c r="C31" s="12" t="s">
        <v>17</v>
      </c>
      <c r="D31" s="17"/>
      <c r="E31" s="18">
        <f t="shared" si="0"/>
        <v>0</v>
      </c>
      <c r="F31" s="1">
        <v>2</v>
      </c>
      <c r="G31" s="18">
        <f t="shared" si="1"/>
        <v>0</v>
      </c>
      <c r="H31" s="18">
        <f t="shared" si="2"/>
        <v>0</v>
      </c>
      <c r="I31" s="28"/>
      <c r="J31" s="27"/>
    </row>
    <row r="32" spans="1:10" ht="45">
      <c r="A32" s="39">
        <v>30019</v>
      </c>
      <c r="B32" s="2" t="s">
        <v>54</v>
      </c>
      <c r="C32" s="12" t="s">
        <v>18</v>
      </c>
      <c r="D32" s="17"/>
      <c r="E32" s="18">
        <f t="shared" si="0"/>
        <v>0</v>
      </c>
      <c r="F32" s="1">
        <v>2</v>
      </c>
      <c r="G32" s="18">
        <f t="shared" si="1"/>
        <v>0</v>
      </c>
      <c r="H32" s="18">
        <f t="shared" si="2"/>
        <v>0</v>
      </c>
      <c r="I32" s="28"/>
      <c r="J32" s="27"/>
    </row>
    <row r="33" spans="1:10" ht="15">
      <c r="A33" s="1">
        <v>30020</v>
      </c>
      <c r="B33" s="2" t="s">
        <v>55</v>
      </c>
      <c r="C33" s="12" t="s">
        <v>19</v>
      </c>
      <c r="D33" s="17"/>
      <c r="E33" s="18">
        <f t="shared" si="0"/>
        <v>0</v>
      </c>
      <c r="F33" s="1">
        <v>2</v>
      </c>
      <c r="G33" s="18">
        <f t="shared" si="1"/>
        <v>0</v>
      </c>
      <c r="H33" s="18">
        <f t="shared" si="2"/>
        <v>0</v>
      </c>
      <c r="I33" s="28"/>
      <c r="J33" s="27"/>
    </row>
    <row r="34" spans="1:10" ht="25.5" customHeight="1">
      <c r="A34" s="49" t="s">
        <v>7</v>
      </c>
      <c r="B34" s="50"/>
      <c r="C34" s="50"/>
      <c r="D34" s="50"/>
      <c r="E34" s="50"/>
      <c r="F34" s="51"/>
      <c r="G34" s="22">
        <f>SUM(G23:G33)</f>
        <v>0</v>
      </c>
      <c r="H34" s="22">
        <f>SUM(H23:H33)</f>
        <v>0</v>
      </c>
      <c r="I34" s="57"/>
      <c r="J34" s="57"/>
    </row>
    <row r="35" spans="1:10" ht="15">
      <c r="A35" s="4"/>
      <c r="B35" s="4"/>
      <c r="C35" s="4"/>
      <c r="D35" s="4"/>
      <c r="E35" s="4"/>
      <c r="F35" s="4"/>
      <c r="G35" s="4"/>
      <c r="H35" s="4"/>
      <c r="I35" s="57"/>
      <c r="J35" s="57"/>
    </row>
    <row r="36" spans="1:10" ht="15">
      <c r="A36" s="4"/>
      <c r="B36" s="4"/>
      <c r="C36" s="4"/>
      <c r="D36" s="4"/>
      <c r="E36" s="4"/>
      <c r="F36" s="4"/>
      <c r="G36" s="4"/>
      <c r="H36" s="4"/>
      <c r="I36" s="57"/>
      <c r="J36" s="57"/>
    </row>
    <row r="37" spans="1:10" ht="15.75">
      <c r="A37" s="52" t="s">
        <v>20</v>
      </c>
      <c r="B37" s="52"/>
      <c r="C37" s="52"/>
      <c r="D37" s="52"/>
      <c r="E37" s="52"/>
      <c r="F37" s="52"/>
      <c r="G37" s="52"/>
      <c r="H37" s="52"/>
      <c r="I37" s="57"/>
      <c r="J37" s="57"/>
    </row>
    <row r="38" spans="1:10" ht="31.5">
      <c r="A38" s="40" t="s">
        <v>1</v>
      </c>
      <c r="B38" s="15" t="s">
        <v>2</v>
      </c>
      <c r="C38" s="15" t="s">
        <v>3</v>
      </c>
      <c r="D38" s="34" t="s">
        <v>41</v>
      </c>
      <c r="E38" s="34" t="s">
        <v>42</v>
      </c>
      <c r="F38" s="15" t="s">
        <v>4</v>
      </c>
      <c r="G38" s="15" t="s">
        <v>5</v>
      </c>
      <c r="H38" s="15" t="s">
        <v>6</v>
      </c>
      <c r="I38" s="34" t="s">
        <v>39</v>
      </c>
      <c r="J38" s="34" t="s">
        <v>40</v>
      </c>
    </row>
    <row r="39" spans="1:10" ht="30">
      <c r="A39" s="39">
        <v>30102</v>
      </c>
      <c r="B39" s="2" t="s">
        <v>56</v>
      </c>
      <c r="C39" s="12" t="s">
        <v>21</v>
      </c>
      <c r="D39" s="17"/>
      <c r="E39" s="21">
        <f>D39*1.21</f>
        <v>0</v>
      </c>
      <c r="F39" s="1">
        <v>2</v>
      </c>
      <c r="G39" s="18">
        <f>D39*F39</f>
        <v>0</v>
      </c>
      <c r="H39" s="18">
        <f>G39*1.21</f>
        <v>0</v>
      </c>
      <c r="I39" s="32"/>
      <c r="J39" s="27"/>
    </row>
    <row r="40" spans="1:10" ht="30">
      <c r="A40" s="39">
        <v>30103</v>
      </c>
      <c r="B40" s="2" t="s">
        <v>57</v>
      </c>
      <c r="C40" s="12" t="s">
        <v>22</v>
      </c>
      <c r="D40" s="17"/>
      <c r="E40" s="21">
        <f>D40*1.21</f>
        <v>0</v>
      </c>
      <c r="F40" s="1">
        <v>2</v>
      </c>
      <c r="G40" s="18">
        <f>D40*F40</f>
        <v>0</v>
      </c>
      <c r="H40" s="18">
        <f>G40*1.21</f>
        <v>0</v>
      </c>
      <c r="I40" s="32"/>
      <c r="J40" s="27"/>
    </row>
    <row r="41" spans="1:10" ht="15">
      <c r="A41" s="39">
        <v>30104</v>
      </c>
      <c r="B41" s="2" t="s">
        <v>58</v>
      </c>
      <c r="C41" s="13" t="s">
        <v>23</v>
      </c>
      <c r="D41" s="17"/>
      <c r="E41" s="21">
        <f>D41*1.21</f>
        <v>0</v>
      </c>
      <c r="F41" s="1">
        <v>8</v>
      </c>
      <c r="G41" s="18">
        <f>D41*F41</f>
        <v>0</v>
      </c>
      <c r="H41" s="18">
        <f>G41*1.21</f>
        <v>0</v>
      </c>
      <c r="I41" s="32"/>
      <c r="J41" s="27"/>
    </row>
    <row r="42" spans="1:10" ht="15">
      <c r="A42" s="39">
        <v>30105</v>
      </c>
      <c r="B42" s="2" t="s">
        <v>59</v>
      </c>
      <c r="C42" s="12" t="s">
        <v>24</v>
      </c>
      <c r="D42" s="17"/>
      <c r="E42" s="21">
        <f>D42*1.21</f>
        <v>0</v>
      </c>
      <c r="F42" s="1">
        <v>4</v>
      </c>
      <c r="G42" s="18">
        <f t="shared" ref="G42:G46" si="3">D42*F42</f>
        <v>0</v>
      </c>
      <c r="H42" s="18">
        <f t="shared" ref="H42:H46" si="4">G42*1.21</f>
        <v>0</v>
      </c>
      <c r="I42" s="32"/>
      <c r="J42" s="27"/>
    </row>
    <row r="43" spans="1:10" ht="15">
      <c r="A43" s="39">
        <v>30106</v>
      </c>
      <c r="B43" s="2" t="s">
        <v>60</v>
      </c>
      <c r="C43" s="14" t="s">
        <v>25</v>
      </c>
      <c r="D43" s="17"/>
      <c r="E43" s="21">
        <f t="shared" ref="E43:E46" si="5">D43*1.21</f>
        <v>0</v>
      </c>
      <c r="F43" s="1">
        <v>4</v>
      </c>
      <c r="G43" s="18">
        <f t="shared" si="3"/>
        <v>0</v>
      </c>
      <c r="H43" s="18">
        <f t="shared" si="4"/>
        <v>0</v>
      </c>
      <c r="I43" s="32"/>
      <c r="J43" s="27"/>
    </row>
    <row r="44" spans="1:10" ht="15">
      <c r="A44" s="39">
        <v>30107</v>
      </c>
      <c r="B44" s="2" t="s">
        <v>61</v>
      </c>
      <c r="C44" s="13" t="s">
        <v>26</v>
      </c>
      <c r="D44" s="17"/>
      <c r="E44" s="21">
        <f t="shared" si="5"/>
        <v>0</v>
      </c>
      <c r="F44" s="1">
        <v>6</v>
      </c>
      <c r="G44" s="18">
        <f t="shared" si="3"/>
        <v>0</v>
      </c>
      <c r="H44" s="18">
        <f t="shared" si="4"/>
        <v>0</v>
      </c>
      <c r="I44" s="32"/>
      <c r="J44" s="27"/>
    </row>
    <row r="45" spans="1:10" ht="15">
      <c r="A45" s="39">
        <v>30108</v>
      </c>
      <c r="B45" s="2" t="s">
        <v>62</v>
      </c>
      <c r="C45" s="13" t="s">
        <v>27</v>
      </c>
      <c r="D45" s="17"/>
      <c r="E45" s="21">
        <f t="shared" si="5"/>
        <v>0</v>
      </c>
      <c r="F45" s="1">
        <v>6</v>
      </c>
      <c r="G45" s="18">
        <f t="shared" si="3"/>
        <v>0</v>
      </c>
      <c r="H45" s="18">
        <f t="shared" si="4"/>
        <v>0</v>
      </c>
      <c r="I45" s="32"/>
      <c r="J45" s="27"/>
    </row>
    <row r="46" spans="1:10" ht="15">
      <c r="A46" s="39">
        <v>30109</v>
      </c>
      <c r="B46" s="2" t="s">
        <v>63</v>
      </c>
      <c r="C46" s="12" t="s">
        <v>28</v>
      </c>
      <c r="D46" s="17"/>
      <c r="E46" s="21">
        <f t="shared" si="5"/>
        <v>0</v>
      </c>
      <c r="F46" s="1">
        <v>8</v>
      </c>
      <c r="G46" s="18">
        <f t="shared" si="3"/>
        <v>0</v>
      </c>
      <c r="H46" s="18">
        <f t="shared" si="4"/>
        <v>0</v>
      </c>
      <c r="I46" s="33"/>
      <c r="J46" s="27"/>
    </row>
    <row r="47" spans="1:10" ht="25.5" customHeight="1">
      <c r="A47" s="44" t="s">
        <v>7</v>
      </c>
      <c r="B47" s="45"/>
      <c r="C47" s="45"/>
      <c r="D47" s="45"/>
      <c r="E47" s="45"/>
      <c r="F47" s="46"/>
      <c r="G47" s="22">
        <f>SUM(G39:G46)</f>
        <v>0</v>
      </c>
      <c r="H47" s="22">
        <f>SUM(H39:H46)</f>
        <v>0</v>
      </c>
      <c r="I47" s="57"/>
      <c r="J47" s="57"/>
    </row>
    <row r="48" spans="1:10">
      <c r="I48" s="37"/>
      <c r="J48" s="37"/>
    </row>
    <row r="49" spans="1:10" ht="51.75" customHeight="1">
      <c r="A49" s="41" t="s">
        <v>64</v>
      </c>
      <c r="B49" s="42"/>
      <c r="C49" s="42"/>
      <c r="D49" s="42"/>
      <c r="E49" s="42"/>
      <c r="F49" s="43"/>
      <c r="G49" s="23">
        <f>G19+G34+G47</f>
        <v>0</v>
      </c>
      <c r="H49" s="23">
        <f>H19+H34+H47</f>
        <v>0</v>
      </c>
      <c r="I49" s="37"/>
      <c r="J49" s="37"/>
    </row>
    <row r="50" spans="1:10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ht="20.25">
      <c r="A51" s="37"/>
      <c r="B51" s="63" t="s">
        <v>74</v>
      </c>
      <c r="C51" s="63"/>
      <c r="D51" s="63"/>
      <c r="E51" s="63"/>
      <c r="F51" s="63"/>
      <c r="G51" s="63"/>
      <c r="H51" s="63"/>
      <c r="I51" s="63"/>
      <c r="J51" s="63"/>
    </row>
    <row r="52" spans="1:10" ht="73.5" customHeight="1">
      <c r="A52" s="37"/>
      <c r="B52" s="64" t="s">
        <v>75</v>
      </c>
      <c r="C52" s="64"/>
      <c r="D52" s="64"/>
      <c r="E52" s="64"/>
      <c r="F52" s="64"/>
      <c r="G52" s="64"/>
      <c r="H52" s="64"/>
      <c r="I52" s="64"/>
      <c r="J52" s="64"/>
    </row>
    <row r="53" spans="1:10" ht="70.5" customHeight="1">
      <c r="A53" s="37"/>
      <c r="B53" s="65" t="s">
        <v>76</v>
      </c>
      <c r="C53" s="35" t="s">
        <v>77</v>
      </c>
      <c r="D53" s="37"/>
      <c r="E53" s="37"/>
      <c r="F53" s="37"/>
      <c r="G53" s="37"/>
      <c r="H53" s="37"/>
      <c r="I53" s="37"/>
      <c r="J53" s="37"/>
    </row>
  </sheetData>
  <mergeCells count="17">
    <mergeCell ref="E12:G12"/>
    <mergeCell ref="H12:I12"/>
    <mergeCell ref="B51:J51"/>
    <mergeCell ref="B52:J52"/>
    <mergeCell ref="E5:G5"/>
    <mergeCell ref="H5:I5"/>
    <mergeCell ref="E6:G6"/>
    <mergeCell ref="H6:I6"/>
    <mergeCell ref="E7:G11"/>
    <mergeCell ref="H7:I11"/>
    <mergeCell ref="A49:F49"/>
    <mergeCell ref="A47:F47"/>
    <mergeCell ref="A16:H16"/>
    <mergeCell ref="A19:F19"/>
    <mergeCell ref="A34:F34"/>
    <mergeCell ref="A21:H21"/>
    <mergeCell ref="A37:H37"/>
  </mergeCells>
  <pageMargins left="0.7" right="0.7" top="0.78740157499999996" bottom="0.78740157499999996" header="0.3" footer="0.3"/>
  <pageSetup paperSize="9" scale="4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CA6035575145846A635A3BD293960C6" ma:contentTypeVersion="13" ma:contentTypeDescription="Vytvoří nový dokument" ma:contentTypeScope="" ma:versionID="66e640d275eafb50f4c3007ed0848e77">
  <xsd:schema xmlns:xsd="http://www.w3.org/2001/XMLSchema" xmlns:xs="http://www.w3.org/2001/XMLSchema" xmlns:p="http://schemas.microsoft.com/office/2006/metadata/properties" xmlns:ns2="efd33e7d-5192-42fe-a79b-c0c06587600f" xmlns:ns3="fc11e759-491d-4c23-95d2-db7d06ffcb44" targetNamespace="http://schemas.microsoft.com/office/2006/metadata/properties" ma:root="true" ma:fieldsID="d33b20122cc49f58b7e11e55df276f0e" ns2:_="" ns3:_="">
    <xsd:import namespace="efd33e7d-5192-42fe-a79b-c0c06587600f"/>
    <xsd:import namespace="fc11e759-491d-4c23-95d2-db7d06ffcb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33e7d-5192-42fe-a79b-c0c0658760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babb5542-b20f-476f-b885-dfe2db771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e759-491d-4c23-95d2-db7d06ffcb4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fe33c67-43dc-4b9e-b09e-8f7084890f71}" ma:internalName="TaxCatchAll" ma:showField="CatchAllData" ma:web="fc11e759-491d-4c23-95d2-db7d06ffcb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d33e7d-5192-42fe-a79b-c0c06587600f">
      <Terms xmlns="http://schemas.microsoft.com/office/infopath/2007/PartnerControls"/>
    </lcf76f155ced4ddcb4097134ff3c332f>
    <TaxCatchAll xmlns="fc11e759-491d-4c23-95d2-db7d06ffcb44" xsi:nil="true"/>
  </documentManagement>
</p:properties>
</file>

<file path=customXml/itemProps1.xml><?xml version="1.0" encoding="utf-8"?>
<ds:datastoreItem xmlns:ds="http://schemas.openxmlformats.org/officeDocument/2006/customXml" ds:itemID="{0F68DFE2-91AA-40F8-AEED-58E31192D6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d33e7d-5192-42fe-a79b-c0c06587600f"/>
    <ds:schemaRef ds:uri="fc11e759-491d-4c23-95d2-db7d06ffcb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39E2F2-41C2-4601-B3FF-CA54E56413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C912D8-EA6A-47F0-8C28-F8B8391C7514}">
  <ds:schemaRefs>
    <ds:schemaRef ds:uri="http://schemas.microsoft.com/office/2006/metadata/properties"/>
    <ds:schemaRef ds:uri="http://schemas.microsoft.com/office/infopath/2007/PartnerControls"/>
    <ds:schemaRef ds:uri="efd33e7d-5192-42fe-a79b-c0c06587600f"/>
    <ds:schemaRef ds:uri="fc11e759-491d-4c23-95d2-db7d06ffcb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Zdeněk Jindřich</dc:creator>
  <cp:keywords/>
  <dc:description/>
  <cp:lastModifiedBy>Martina Říhová</cp:lastModifiedBy>
  <cp:revision/>
  <cp:lastPrinted>2024-11-21T10:11:24Z</cp:lastPrinted>
  <dcterms:created xsi:type="dcterms:W3CDTF">2024-09-06T16:30:08Z</dcterms:created>
  <dcterms:modified xsi:type="dcterms:W3CDTF">2025-03-13T09:19:44Z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0x0101009CA6035575145846A635A3BD293960C6</vt:lpwstr>
  </property>
  <property fmtid="{D5CDD505-2E9C-101B-9397-08002B2CF9AE}" pid="3" name="MediaServiceImageTags">
    <vt:lpwstr/>
  </property>
</Properties>
</file>