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28" yWindow="65428" windowWidth="23256" windowHeight="12576" activeTab="0"/>
  </bookViews>
  <sheets>
    <sheet name="Výpočet nabídkové ceny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<sst xmlns="http://schemas.openxmlformats.org/spreadsheetml/2006/main" count="36" uniqueCount="36">
  <si>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Položka</t>
  </si>
  <si>
    <t>typ</t>
  </si>
  <si>
    <t>povrch</t>
  </si>
  <si>
    <t>dekor/barva</t>
  </si>
  <si>
    <t>plné hladké EI30</t>
  </si>
  <si>
    <t>šířka [cm]</t>
  </si>
  <si>
    <t>výška [cm]</t>
  </si>
  <si>
    <t>tloušťka [cm]</t>
  </si>
  <si>
    <t>počet levých</t>
  </si>
  <si>
    <t>počet pravých</t>
  </si>
  <si>
    <t>počet celkem</t>
  </si>
  <si>
    <t>Protipožární dveře</t>
  </si>
  <si>
    <t>Další služby</t>
  </si>
  <si>
    <t>Doprava a manipulace</t>
  </si>
  <si>
    <t>kusy</t>
  </si>
  <si>
    <t>cena [Kč/kus]
bez DPH</t>
  </si>
  <si>
    <t>CENA CELKEM [Kč]
bez DPH</t>
  </si>
  <si>
    <t>CENA CELKEM
[Kč] bez DPH</t>
  </si>
  <si>
    <t>Zkrácení dveřního křídla v místě realizace do 2,5 cm</t>
  </si>
  <si>
    <t>Zúžení dveřního křídla při zachování certifikace</t>
  </si>
  <si>
    <t>Demontáž a likvidace původních dveří</t>
  </si>
  <si>
    <t>CELKEM NABÍDKOVÁ CENA BEZ DPH [Kč]</t>
  </si>
  <si>
    <t>Demontáž vložky, kování a zámku z původních dveří</t>
  </si>
  <si>
    <t>Montáž vložky, kování  a zámku do nových dveří</t>
  </si>
  <si>
    <t>buk kašír</t>
  </si>
  <si>
    <t>hladký</t>
  </si>
  <si>
    <t>otvor pro zámek
vložka</t>
  </si>
  <si>
    <t>72x80x20 cm
6,5 cm</t>
  </si>
  <si>
    <t>Zaměření dveří</t>
  </si>
  <si>
    <t>poznámka</t>
  </si>
  <si>
    <t>vložka musí zůstat u stejné buňky</t>
  </si>
  <si>
    <t>Osazení nového dveřního křídla</t>
  </si>
  <si>
    <t>Uchazeč:</t>
  </si>
  <si>
    <t>IČO:</t>
  </si>
  <si>
    <t>[Kč/kus]
bez DPH</t>
  </si>
  <si>
    <t>Výpočet nabídkové ceny veřejné zakázky „Protipožární dveře pro kolej Blanice a Vltava 2“ v souladu s článkem 10.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</si>
</sst>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 style="thin"/>
      <right/>
      <top/>
      <bottom style="thin"/>
    </border>
    <border>
      <left/>
      <right style="thick"/>
      <top style="thick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ck"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0" borderId="3" xfId="20" applyFont="1" applyBorder="1"/>
    <xf numFmtId="164" fontId="0" fillId="0" borderId="4" xfId="20" applyFont="1" applyBorder="1"/>
    <xf numFmtId="0" fontId="0" fillId="0" borderId="7" xfId="0" applyBorder="1" applyAlignment="1">
      <alignment wrapText="1"/>
    </xf>
    <xf numFmtId="164" fontId="0" fillId="0" borderId="7" xfId="2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2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2" borderId="13" xfId="0" applyFill="1" applyBorder="1" applyProtection="1">
      <protection locked="0"/>
    </xf>
    <xf numFmtId="0" fontId="2" fillId="0" borderId="14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0" fillId="2" borderId="11" xfId="0" applyFill="1" applyBorder="1" applyProtection="1">
      <protection locked="0"/>
    </xf>
    <xf numFmtId="164" fontId="0" fillId="0" borderId="8" xfId="20" applyFont="1" applyBorder="1"/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19" xfId="0" applyFill="1" applyBorder="1" applyProtection="1">
      <protection locked="0"/>
    </xf>
    <xf numFmtId="164" fontId="0" fillId="0" borderId="18" xfId="2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1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" fillId="0" borderId="9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3" borderId="11" xfId="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tabSelected="1" workbookViewId="0" topLeftCell="A1">
      <selection activeCell="B2" sqref="B2:D2"/>
    </sheetView>
  </sheetViews>
  <sheetFormatPr defaultColWidth="9.00390625" defaultRowHeight="12.75"/>
  <cols>
    <col min="1" max="1" width="22.50390625" style="1" customWidth="1"/>
    <col min="2" max="2" width="19.375" style="1" customWidth="1"/>
    <col min="3" max="3" width="9.125" style="0" customWidth="1"/>
    <col min="4" max="4" width="12.875" style="0" customWidth="1"/>
    <col min="5" max="5" width="11.50390625" style="0" customWidth="1"/>
    <col min="6" max="6" width="15.125" style="0" bestFit="1" customWidth="1"/>
    <col min="7" max="7" width="10.375" style="0" customWidth="1"/>
    <col min="8" max="8" width="14.50390625" style="0" bestFit="1" customWidth="1"/>
    <col min="9" max="9" width="14.00390625" style="0" bestFit="1" customWidth="1"/>
    <col min="10" max="10" width="13.375" style="0" customWidth="1"/>
    <col min="11" max="11" width="14.00390625" style="0" bestFit="1" customWidth="1"/>
    <col min="12" max="12" width="12.75390625" style="0" customWidth="1"/>
    <col min="13" max="13" width="17.375" style="0" bestFit="1" customWidth="1"/>
  </cols>
  <sheetData>
    <row r="1" spans="1:13" ht="25.2" customHeight="1" thickBot="1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2" customHeight="1" thickBot="1" thickTop="1">
      <c r="A2" s="36" t="s">
        <v>32</v>
      </c>
      <c r="B2" s="47"/>
      <c r="C2" s="47"/>
      <c r="D2" s="47"/>
      <c r="E2" s="37" t="s">
        <v>33</v>
      </c>
      <c r="F2" s="38"/>
      <c r="G2" s="35"/>
      <c r="H2" s="35"/>
      <c r="I2" s="35"/>
      <c r="J2" s="35"/>
      <c r="K2" s="35"/>
      <c r="L2" s="35"/>
      <c r="M2" s="39"/>
    </row>
    <row r="3" spans="1:13" ht="27.6" customHeight="1" thickBot="1" thickTop="1">
      <c r="A3" s="12" t="s">
        <v>0</v>
      </c>
      <c r="B3" s="13" t="s">
        <v>1</v>
      </c>
      <c r="C3" s="14" t="s">
        <v>5</v>
      </c>
      <c r="D3" s="14" t="s">
        <v>6</v>
      </c>
      <c r="E3" s="14" t="s">
        <v>7</v>
      </c>
      <c r="F3" s="26" t="s">
        <v>26</v>
      </c>
      <c r="G3" s="14" t="s">
        <v>2</v>
      </c>
      <c r="H3" s="14" t="s">
        <v>3</v>
      </c>
      <c r="I3" s="14" t="s">
        <v>8</v>
      </c>
      <c r="J3" s="14" t="s">
        <v>9</v>
      </c>
      <c r="K3" s="15" t="s">
        <v>10</v>
      </c>
      <c r="L3" s="16" t="s">
        <v>15</v>
      </c>
      <c r="M3" s="12" t="s">
        <v>16</v>
      </c>
    </row>
    <row r="4" spans="1:13" ht="27.6" customHeight="1" thickBot="1" thickTop="1">
      <c r="A4" s="20" t="s">
        <v>11</v>
      </c>
      <c r="B4" s="21" t="s">
        <v>4</v>
      </c>
      <c r="C4" s="22">
        <v>80</v>
      </c>
      <c r="D4" s="22">
        <v>197</v>
      </c>
      <c r="E4" s="22">
        <v>4.4</v>
      </c>
      <c r="F4" s="27" t="s">
        <v>27</v>
      </c>
      <c r="G4" s="22" t="s">
        <v>25</v>
      </c>
      <c r="H4" s="22" t="s">
        <v>24</v>
      </c>
      <c r="I4" s="22">
        <v>87</v>
      </c>
      <c r="J4" s="22">
        <v>85</v>
      </c>
      <c r="K4" s="23">
        <f>J4+I4</f>
        <v>172</v>
      </c>
      <c r="L4" s="24"/>
      <c r="M4" s="25">
        <f>K4*L4</f>
        <v>0</v>
      </c>
    </row>
    <row r="5" ht="13.8" thickBot="1" thickTop="1"/>
    <row r="6" spans="1:5" ht="31.2" customHeight="1" thickBot="1" thickTop="1">
      <c r="A6" s="12" t="s">
        <v>12</v>
      </c>
      <c r="B6" s="40" t="s">
        <v>14</v>
      </c>
      <c r="C6" s="17" t="s">
        <v>34</v>
      </c>
      <c r="D6" s="12" t="s">
        <v>17</v>
      </c>
      <c r="E6" s="19" t="s">
        <v>29</v>
      </c>
    </row>
    <row r="7" spans="1:5" ht="24.6" customHeight="1" thickTop="1">
      <c r="A7" s="10" t="s">
        <v>13</v>
      </c>
      <c r="B7" s="41">
        <v>1</v>
      </c>
      <c r="C7" s="18"/>
      <c r="D7" s="11">
        <f>B7*C7</f>
        <v>0</v>
      </c>
      <c r="E7" s="28"/>
    </row>
    <row r="8" spans="1:5" ht="25.2" customHeight="1">
      <c r="A8" s="10" t="s">
        <v>28</v>
      </c>
      <c r="B8" s="41">
        <v>172</v>
      </c>
      <c r="C8" s="18"/>
      <c r="D8" s="8">
        <f aca="true" t="shared" si="0" ref="D8:D14">B8*C8</f>
        <v>0</v>
      </c>
      <c r="E8" s="28"/>
    </row>
    <row r="9" spans="1:5" ht="25.2">
      <c r="A9" s="4" t="s">
        <v>18</v>
      </c>
      <c r="B9" s="42">
        <v>172</v>
      </c>
      <c r="C9" s="6"/>
      <c r="D9" s="8">
        <f t="shared" si="0"/>
        <v>0</v>
      </c>
      <c r="E9" s="29"/>
    </row>
    <row r="10" spans="1:5" ht="25.2">
      <c r="A10" s="4" t="s">
        <v>19</v>
      </c>
      <c r="B10" s="42">
        <v>49</v>
      </c>
      <c r="C10" s="6"/>
      <c r="D10" s="8">
        <f t="shared" si="0"/>
        <v>0</v>
      </c>
      <c r="E10" s="29"/>
    </row>
    <row r="11" spans="1:5" ht="25.2">
      <c r="A11" s="4" t="s">
        <v>22</v>
      </c>
      <c r="B11" s="42">
        <v>172</v>
      </c>
      <c r="C11" s="6"/>
      <c r="D11" s="8">
        <f t="shared" si="0"/>
        <v>0</v>
      </c>
      <c r="E11" s="29"/>
    </row>
    <row r="12" spans="1:5" ht="37.8">
      <c r="A12" s="4" t="s">
        <v>23</v>
      </c>
      <c r="B12" s="42">
        <v>172</v>
      </c>
      <c r="C12" s="6"/>
      <c r="D12" s="8">
        <f t="shared" si="0"/>
        <v>0</v>
      </c>
      <c r="E12" s="29" t="s">
        <v>30</v>
      </c>
    </row>
    <row r="13" spans="1:5" ht="25.2">
      <c r="A13" s="31" t="s">
        <v>31</v>
      </c>
      <c r="B13" s="43">
        <v>172</v>
      </c>
      <c r="C13" s="32"/>
      <c r="D13" s="33">
        <f t="shared" si="0"/>
        <v>0</v>
      </c>
      <c r="E13" s="34"/>
    </row>
    <row r="14" spans="1:5" ht="25.8" thickBot="1">
      <c r="A14" s="5" t="s">
        <v>20</v>
      </c>
      <c r="B14" s="44">
        <v>172</v>
      </c>
      <c r="C14" s="7"/>
      <c r="D14" s="9">
        <f t="shared" si="0"/>
        <v>0</v>
      </c>
      <c r="E14" s="30"/>
    </row>
    <row r="15" ht="36.6" customHeight="1" thickTop="1"/>
    <row r="16" ht="13.2" thickBot="1"/>
    <row r="17" spans="1:2" ht="28.8" thickBot="1" thickTop="1">
      <c r="A17" s="2" t="s">
        <v>21</v>
      </c>
      <c r="B17" s="3">
        <f>M4+SUM(D7:D14)</f>
        <v>0</v>
      </c>
    </row>
    <row r="18" ht="13.2" thickTop="1"/>
  </sheetData>
  <sheetProtection algorithmName="SHA-512" hashValue="Z8UtVKC+txJKFp8M423YO53pl1Q7JHe1W0YiEiqwBGnG+MQ2ABJzjo6uxCpsAX5eYHjGJGdcsRaFGs6TumQpgg==" saltValue="hzX+y7QI2khXk5TqCmVYdw==" spinCount="100000" sheet="1" selectLockedCells="1"/>
  <mergeCells count="2">
    <mergeCell ref="A1:M1"/>
    <mergeCell ref="B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29b27b7-9edd-4f47-b43c-eb92647b62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8" ma:contentTypeDescription="Vytvoří nový dokument" ma:contentTypeScope="" ma:versionID="a55e7d4794a06ec0235bb4c4c3be6f2d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0d13a6524dab2e21bf486e681a70a6f8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27712-35F0-49E6-8E41-2665E2D6699D}">
  <ds:schemaRefs>
    <ds:schemaRef ds:uri="http://schemas.microsoft.com/office/2006/documentManagement/types"/>
    <ds:schemaRef ds:uri="20a81ccd-d019-4e66-83b1-abb0919f5858"/>
    <ds:schemaRef ds:uri="229b27b7-9edd-4f47-b43c-eb92647b62ec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E944AD-FE53-4059-BC92-AA3D5565E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E4AF22-6423-4CCD-8BDB-3E4FC5520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Šorf David, Mgr.</dc:creator>
  <cp:keywords/>
  <dc:description/>
  <cp:lastModifiedBy>zavj02</cp:lastModifiedBy>
  <cp:lastPrinted>2022-08-09T11:22:28Z</cp:lastPrinted>
  <dcterms:created xsi:type="dcterms:W3CDTF">2022-05-19T12:20:09Z</dcterms:created>
  <dcterms:modified xsi:type="dcterms:W3CDTF">2024-07-02T09:50:56Z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