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3040" windowHeight="9300" activeTab="0"/>
  </bookViews>
  <sheets>
    <sheet name="Základní údaje" sheetId="2" r:id="rId1"/>
    <sheet name="Kampus Jarov+JII a Roos.k." sheetId="1" r:id="rId2"/>
    <sheet name="areál Jižní Město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<sst xmlns="http://schemas.openxmlformats.org/spreadsheetml/2006/main" count="88" uniqueCount="59">
  <si>
    <t>desinsekční postřik proti lezoucímu hmyzu</t>
  </si>
  <si>
    <t>desinsekční postřik proti švábovitému hmyzu</t>
  </si>
  <si>
    <t>desinsekční postřik proti mravencům</t>
  </si>
  <si>
    <t>desinsekční postřik proti štěnicím</t>
  </si>
  <si>
    <t>desinsekční postřik proti štěnicím - 2.</t>
  </si>
  <si>
    <t>gel proti mravencům FARAO</t>
  </si>
  <si>
    <t>vyčištění a desinfekce balkónů</t>
  </si>
  <si>
    <t>desinsekční postřik + dýmování proti štěnicím</t>
  </si>
  <si>
    <t>postřik proti blechám</t>
  </si>
  <si>
    <t>postřik proti octomilce</t>
  </si>
  <si>
    <t>holubí trus - odstranění, desinfekce</t>
  </si>
  <si>
    <t>desinfekce</t>
  </si>
  <si>
    <t>desinsekční postřik proti rybenkám</t>
  </si>
  <si>
    <t>desinsekční postřik proti vosám</t>
  </si>
  <si>
    <t>desinsekční postřik proti moučným červům</t>
  </si>
  <si>
    <t>desinsekční postřik proti molům</t>
  </si>
  <si>
    <t>desinsekční postřik proti štěnicím - 3.</t>
  </si>
  <si>
    <t>desinsekční postřik proti mouchám</t>
  </si>
  <si>
    <t>desincekční postřik proti červům zavíječe</t>
  </si>
  <si>
    <r>
      <t xml:space="preserve">Uvedení místnosti do původního stavu </t>
    </r>
    <r>
      <rPr>
        <b/>
        <sz val="11"/>
        <color theme="1"/>
        <rFont val="Calibri"/>
        <family val="2"/>
        <scheme val="minor"/>
      </rPr>
      <t>[Kč/hod.]</t>
    </r>
  </si>
  <si>
    <t>Cena
[Kč za položku]</t>
  </si>
  <si>
    <t>CELKEM za položku
[Kč/rok]</t>
  </si>
  <si>
    <t>CELKEM [Kč/rok]</t>
  </si>
  <si>
    <r>
      <t xml:space="preserve">Příprava místnosti na desinsekční zásah </t>
    </r>
    <r>
      <rPr>
        <b/>
        <sz val="11"/>
        <color theme="1"/>
        <rFont val="Calibri"/>
        <family val="2"/>
        <scheme val="minor"/>
      </rPr>
      <t>[Kč/hod.]</t>
    </r>
  </si>
  <si>
    <t>OBDOBÍ:</t>
  </si>
  <si>
    <t>Identifikace subjektu podávajícího nabídku:</t>
  </si>
  <si>
    <t>Název subjektu:</t>
  </si>
  <si>
    <t>IČ:</t>
  </si>
  <si>
    <t>Sídlo:</t>
  </si>
  <si>
    <t>Zapsaná v:</t>
  </si>
  <si>
    <t>NABÍDKOVÁ CENA CELKEM ZA ZAKÁZKU:</t>
  </si>
  <si>
    <t>barierový postřik proti štěnicím</t>
  </si>
  <si>
    <r>
      <t xml:space="preserve">monitoring štěnic  při nastěhování  </t>
    </r>
    <r>
      <rPr>
        <b/>
        <sz val="11"/>
        <color theme="1"/>
        <rFont val="Calibri"/>
        <family val="2"/>
        <scheme val="minor"/>
      </rPr>
      <t>[Kč/hod.]</t>
    </r>
  </si>
  <si>
    <r>
      <t xml:space="preserve">umístění monitorovacích pastí </t>
    </r>
    <r>
      <rPr>
        <b/>
        <sz val="11"/>
        <color theme="1"/>
        <rFont val="Calibri"/>
        <family val="2"/>
        <scheme val="minor"/>
      </rPr>
      <t>[kusy]</t>
    </r>
  </si>
  <si>
    <t>Použití CO2 vylučovače popř. tepelného zdroje v neobydlené buňce</t>
  </si>
  <si>
    <r>
      <t xml:space="preserve">Deratizace - odstranění a desinfelkce kadáveru </t>
    </r>
    <r>
      <rPr>
        <b/>
        <sz val="11"/>
        <color theme="1"/>
        <rFont val="Calibri"/>
        <family val="2"/>
        <scheme val="minor"/>
      </rPr>
      <t>[kusy]</t>
    </r>
  </si>
  <si>
    <r>
      <t>Deratizace - odstranění a desinfelkce kadáveru</t>
    </r>
    <r>
      <rPr>
        <b/>
        <sz val="11"/>
        <color theme="1"/>
        <rFont val="Calibri"/>
        <family val="2"/>
        <scheme val="minor"/>
      </rPr>
      <t xml:space="preserve"> [kusy]</t>
    </r>
  </si>
  <si>
    <t>NABÍDKOVÁ CENA CELKEM ZA Kampus Jarov:</t>
  </si>
  <si>
    <t>Za 4 roky</t>
  </si>
  <si>
    <r>
      <t xml:space="preserve">Jiné zde nespecifikované činnosti dle dohody se zadavatelem  </t>
    </r>
    <r>
      <rPr>
        <b/>
        <sz val="11"/>
        <color theme="1"/>
        <rFont val="Calibri"/>
        <family val="2"/>
        <scheme val="minor"/>
      </rPr>
      <t>[Kč/hod.]</t>
    </r>
  </si>
  <si>
    <r>
      <t>Předpokládaný počet zásahů</t>
    </r>
    <r>
      <rPr>
        <b/>
        <vertAlign val="superscript"/>
        <sz val="11"/>
        <color theme="1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>/kusů/hodin
za rok</t>
    </r>
  </si>
  <si>
    <r>
      <t xml:space="preserve">Deratizace - kontrola </t>
    </r>
    <r>
      <rPr>
        <b/>
        <sz val="11"/>
        <color theme="1"/>
        <rFont val="Calibri"/>
        <family val="2"/>
        <scheme val="minor"/>
      </rPr>
      <t>[počet návštěv]</t>
    </r>
  </si>
  <si>
    <r>
      <t xml:space="preserve">Deratizace -  nová stanice </t>
    </r>
    <r>
      <rPr>
        <b/>
        <sz val="11"/>
        <color theme="1"/>
        <rFont val="Calibri"/>
        <family val="2"/>
        <scheme val="minor"/>
      </rPr>
      <t>[kusy]</t>
    </r>
  </si>
  <si>
    <r>
      <t xml:space="preserve">Deratizace -  doplnění stanice </t>
    </r>
    <r>
      <rPr>
        <b/>
        <sz val="11"/>
        <color theme="1"/>
        <rFont val="Calibri"/>
        <family val="2"/>
        <scheme val="minor"/>
      </rPr>
      <t>[kusy]</t>
    </r>
  </si>
  <si>
    <r>
      <t xml:space="preserve">Deratizace pravidelná </t>
    </r>
    <r>
      <rPr>
        <b/>
        <sz val="11"/>
        <color theme="1"/>
        <rFont val="Calibri"/>
        <family val="2"/>
        <scheme val="minor"/>
      </rPr>
      <t>[počet návštěv]</t>
    </r>
  </si>
  <si>
    <r>
      <t>1) Desinsekční zásahy kalkulujte na velikost místnosti 17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 průměrnou odchylkou
+/- 5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</t>
    </r>
  </si>
  <si>
    <t>SÚZ VŠE v Praze</t>
  </si>
  <si>
    <r>
      <t xml:space="preserve">školení zaměstnanců </t>
    </r>
    <r>
      <rPr>
        <b/>
        <sz val="11"/>
        <color theme="1"/>
        <rFont val="Calibri"/>
        <family val="2"/>
        <scheme val="minor"/>
      </rPr>
      <t>[Kč/hod.]</t>
    </r>
  </si>
  <si>
    <r>
      <t xml:space="preserve">jiné zde nespecifikované činnosti dle dohody se zadavatelem  </t>
    </r>
    <r>
      <rPr>
        <b/>
        <sz val="11"/>
        <color theme="1"/>
        <rFont val="Calibri"/>
        <family val="2"/>
        <scheme val="minor"/>
      </rPr>
      <t>[Kč/hod.]</t>
    </r>
  </si>
  <si>
    <r>
      <t xml:space="preserve">uvedení místnosti do původního stavu </t>
    </r>
    <r>
      <rPr>
        <b/>
        <sz val="11"/>
        <color theme="1"/>
        <rFont val="Calibri"/>
        <family val="2"/>
        <scheme val="minor"/>
      </rPr>
      <t>[Kč/hod.]</t>
    </r>
  </si>
  <si>
    <r>
      <t xml:space="preserve">příprava místnosti na desinsekční zásah </t>
    </r>
    <r>
      <rPr>
        <b/>
        <sz val="11"/>
        <color theme="1"/>
        <rFont val="Calibri"/>
        <family val="2"/>
        <scheme val="minor"/>
      </rPr>
      <t>[Kč/hod.]</t>
    </r>
  </si>
  <si>
    <t>použití CO2 vylučovače popř. tepelného zdroje v neobydlené buňce</t>
  </si>
  <si>
    <r>
      <t>deratizace -  nová stanice</t>
    </r>
    <r>
      <rPr>
        <b/>
        <sz val="11"/>
        <color theme="1"/>
        <rFont val="Calibri"/>
        <family val="2"/>
        <scheme val="minor"/>
      </rPr>
      <t xml:space="preserve"> s návnadou [kusy]</t>
    </r>
  </si>
  <si>
    <r>
      <t>deratizace -  doplnění stanice</t>
    </r>
    <r>
      <rPr>
        <b/>
        <sz val="11"/>
        <color theme="1"/>
        <rFont val="Calibri"/>
        <family val="2"/>
        <scheme val="minor"/>
      </rPr>
      <t xml:space="preserve"> [kusy]</t>
    </r>
  </si>
  <si>
    <r>
      <t>deratizace pravidelná</t>
    </r>
    <r>
      <rPr>
        <b/>
        <sz val="11"/>
        <color theme="1"/>
        <rFont val="Calibri"/>
        <family val="2"/>
        <scheme val="minor"/>
      </rPr>
      <t xml:space="preserve"> [počet návštěv]</t>
    </r>
  </si>
  <si>
    <r>
      <t xml:space="preserve">deratizace - kontrola </t>
    </r>
    <r>
      <rPr>
        <b/>
        <sz val="11"/>
        <color theme="1"/>
        <rFont val="Calibri"/>
        <family val="2"/>
        <scheme val="minor"/>
      </rPr>
      <t>[počet návštěv]</t>
    </r>
  </si>
  <si>
    <t>NABÍDKOVÁ CENA CELKEM ZA areál Jižní Město:</t>
  </si>
  <si>
    <r>
      <rPr>
        <b/>
        <sz val="12"/>
        <color theme="1"/>
        <rFont val="Calibri"/>
        <family val="2"/>
        <scheme val="minor"/>
      </rPr>
      <t>Kampus Jarov+JII a Roos.k.</t>
    </r>
    <r>
      <rPr>
        <b/>
        <sz val="11"/>
        <color theme="1"/>
        <rFont val="Calibri"/>
        <family val="2"/>
        <scheme val="minor"/>
      </rPr>
      <t xml:space="preserve">
(Objekty A)
Položka</t>
    </r>
  </si>
  <si>
    <r>
      <rPr>
        <b/>
        <sz val="12"/>
        <color theme="1"/>
        <rFont val="Calibri"/>
        <family val="2"/>
        <scheme val="minor"/>
      </rPr>
      <t>Blanice a Vltava</t>
    </r>
    <r>
      <rPr>
        <b/>
        <sz val="11"/>
        <color theme="1"/>
        <rFont val="Calibri"/>
        <family val="2"/>
        <scheme val="minor"/>
      </rPr>
      <t xml:space="preserve">
(Objekty B)
Položka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</si>
</sst>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43" fontId="3" fillId="0" borderId="0" xfId="0" applyNumberFormat="1" applyFont="1" applyProtection="1">
      <protection hidden="1"/>
    </xf>
    <xf numFmtId="0" fontId="0" fillId="0" borderId="1" xfId="0" applyBorder="1" applyAlignment="1" applyProtection="1">
      <alignment wrapText="1"/>
      <protection hidden="1"/>
    </xf>
    <xf numFmtId="43" fontId="0" fillId="2" borderId="2" xfId="20" applyFont="1" applyFill="1" applyBorder="1" applyProtection="1">
      <protection locked="0"/>
    </xf>
    <xf numFmtId="43" fontId="0" fillId="0" borderId="2" xfId="20" applyFont="1" applyBorder="1" applyProtection="1">
      <protection hidden="1"/>
    </xf>
    <xf numFmtId="43" fontId="0" fillId="0" borderId="3" xfId="20" applyFont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43" fontId="0" fillId="2" borderId="5" xfId="20" applyFont="1" applyFill="1" applyBorder="1" applyProtection="1">
      <protection locked="0"/>
    </xf>
    <xf numFmtId="43" fontId="0" fillId="0" borderId="5" xfId="20" applyFont="1" applyBorder="1" applyProtection="1">
      <protection hidden="1"/>
    </xf>
    <xf numFmtId="43" fontId="0" fillId="0" borderId="6" xfId="20" applyFont="1" applyBorder="1" applyProtection="1">
      <protection hidden="1"/>
    </xf>
    <xf numFmtId="0" fontId="0" fillId="0" borderId="7" xfId="0" applyBorder="1" applyAlignment="1" applyProtection="1">
      <alignment wrapText="1"/>
      <protection hidden="1"/>
    </xf>
    <xf numFmtId="43" fontId="0" fillId="2" borderId="8" xfId="20" applyFont="1" applyFill="1" applyBorder="1" applyProtection="1">
      <protection locked="0"/>
    </xf>
    <xf numFmtId="43" fontId="0" fillId="0" borderId="8" xfId="20" applyFont="1" applyBorder="1" applyProtection="1">
      <protection hidden="1"/>
    </xf>
    <xf numFmtId="43" fontId="0" fillId="0" borderId="9" xfId="20" applyFont="1" applyBorder="1" applyProtection="1"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12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14" fontId="5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0" fillId="2" borderId="14" xfId="0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0" fillId="2" borderId="3" xfId="0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right" vertical="center"/>
      <protection/>
    </xf>
    <xf numFmtId="0" fontId="0" fillId="2" borderId="6" xfId="0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6" fillId="3" borderId="10" xfId="0" applyFont="1" applyFill="1" applyBorder="1" applyAlignment="1" applyProtection="1">
      <alignment horizontal="right" vertical="center"/>
      <protection/>
    </xf>
    <xf numFmtId="164" fontId="7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wrapText="1"/>
      <protection hidden="1"/>
    </xf>
    <xf numFmtId="43" fontId="0" fillId="2" borderId="16" xfId="20" applyFont="1" applyFill="1" applyBorder="1" applyProtection="1">
      <protection locked="0"/>
    </xf>
    <xf numFmtId="43" fontId="0" fillId="0" borderId="16" xfId="20" applyFont="1" applyBorder="1" applyProtection="1">
      <protection hidden="1"/>
    </xf>
    <xf numFmtId="43" fontId="0" fillId="0" borderId="17" xfId="20" applyFont="1" applyBorder="1" applyProtection="1">
      <protection hidden="1"/>
    </xf>
    <xf numFmtId="0" fontId="0" fillId="0" borderId="18" xfId="0" applyBorder="1" applyAlignment="1" applyProtection="1">
      <alignment wrapText="1"/>
      <protection hidden="1"/>
    </xf>
    <xf numFmtId="43" fontId="0" fillId="2" borderId="19" xfId="20" applyFont="1" applyFill="1" applyBorder="1" applyProtection="1">
      <protection locked="0"/>
    </xf>
    <xf numFmtId="43" fontId="0" fillId="0" borderId="19" xfId="20" applyFont="1" applyBorder="1" applyProtection="1">
      <protection hidden="1"/>
    </xf>
    <xf numFmtId="43" fontId="0" fillId="0" borderId="20" xfId="20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43" fontId="0" fillId="0" borderId="0" xfId="0" applyNumberFormat="1" applyProtection="1">
      <protection hidden="1"/>
    </xf>
    <xf numFmtId="0" fontId="8" fillId="0" borderId="11" xfId="0" applyFont="1" applyBorder="1" applyAlignment="1" applyProtection="1">
      <alignment wrapText="1"/>
      <protection hidden="1"/>
    </xf>
    <xf numFmtId="43" fontId="0" fillId="0" borderId="21" xfId="20" applyFont="1" applyBorder="1" applyProtection="1">
      <protection hidden="1"/>
    </xf>
    <xf numFmtId="43" fontId="0" fillId="2" borderId="21" xfId="20" applyFont="1" applyFill="1" applyBorder="1" applyProtection="1">
      <protection locked="0"/>
    </xf>
    <xf numFmtId="43" fontId="0" fillId="0" borderId="22" xfId="20" applyFont="1" applyBorder="1" applyProtection="1">
      <protection hidden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5CE9C-630D-4488-972A-E637EDE29BA5}">
  <dimension ref="A1:B12"/>
  <sheetViews>
    <sheetView tabSelected="1" workbookViewId="0" topLeftCell="A1">
      <selection activeCell="B5" sqref="B5"/>
    </sheetView>
  </sheetViews>
  <sheetFormatPr defaultColWidth="9.140625" defaultRowHeight="15"/>
  <cols>
    <col min="1" max="1" width="59.28125" style="0" customWidth="1"/>
    <col min="2" max="2" width="53.28125" style="0" customWidth="1"/>
  </cols>
  <sheetData>
    <row r="1" spans="1:2" ht="23.4">
      <c r="A1" s="21" t="s">
        <v>46</v>
      </c>
      <c r="B1" s="22"/>
    </row>
    <row r="2" spans="1:2" ht="14.4" customHeight="1">
      <c r="A2" s="49" t="s">
        <v>24</v>
      </c>
      <c r="B2" s="50"/>
    </row>
    <row r="3" spans="1:2" ht="18">
      <c r="A3" s="23">
        <v>45413</v>
      </c>
      <c r="B3" s="23">
        <v>46873</v>
      </c>
    </row>
    <row r="4" spans="1:2" ht="15" thickBot="1">
      <c r="A4" s="24" t="s">
        <v>25</v>
      </c>
      <c r="B4" s="25"/>
    </row>
    <row r="5" spans="1:2" ht="45.6" customHeight="1">
      <c r="A5" s="26" t="s">
        <v>26</v>
      </c>
      <c r="B5" s="27"/>
    </row>
    <row r="6" spans="1:2" ht="45.6" customHeight="1">
      <c r="A6" s="28" t="s">
        <v>27</v>
      </c>
      <c r="B6" s="29"/>
    </row>
    <row r="7" spans="1:2" ht="45.6" customHeight="1">
      <c r="A7" s="28" t="s">
        <v>28</v>
      </c>
      <c r="B7" s="29"/>
    </row>
    <row r="8" spans="1:2" ht="45.6" customHeight="1" thickBot="1">
      <c r="A8" s="30" t="s">
        <v>29</v>
      </c>
      <c r="B8" s="31"/>
    </row>
    <row r="9" spans="1:2" ht="15" thickBot="1">
      <c r="A9" s="32"/>
      <c r="B9" s="25"/>
    </row>
    <row r="10" spans="1:2" ht="26.4" thickBot="1">
      <c r="A10" s="33" t="s">
        <v>37</v>
      </c>
      <c r="B10" s="34">
        <f>'Kampus Jarov+JII a Roos.k.'!D35</f>
        <v>0</v>
      </c>
    </row>
    <row r="11" spans="1:2" ht="26.4" thickBot="1">
      <c r="A11" s="33" t="s">
        <v>56</v>
      </c>
      <c r="B11" s="34">
        <f>'areál Jižní Město'!D35</f>
        <v>0</v>
      </c>
    </row>
    <row r="12" spans="1:2" ht="26.4" thickBot="1">
      <c r="A12" s="33" t="s">
        <v>30</v>
      </c>
      <c r="B12" s="34">
        <f>IF(AND(B10&gt;0,B11&gt;0),'Kampus Jarov+JII a Roos.k.'!D34*4+'areál Jižní Město'!D34*4,0)</f>
        <v>0</v>
      </c>
    </row>
  </sheetData>
  <sheetProtection algorithmName="SHA-512" hashValue="2kTlqSQVWXbdTRvfCjMcuwekHaZjvJElhCItVP5//LhViAKJzy8ISOZ23uif6HxvYS1sHEBNmgJ3z9YyzIOKBg==" saltValue="svQr+NRfK2FwD88gNOeqQw==" spinCount="100000" sheet="1" objects="1" scenarios="1" selectLockedCells="1"/>
  <mergeCells count="1">
    <mergeCell ref="A2:B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D410-D334-43BD-A6E6-D7D31F18E612}">
  <dimension ref="A1:D36"/>
  <sheetViews>
    <sheetView workbookViewId="0" topLeftCell="A1">
      <pane ySplit="1" topLeftCell="A2" activePane="bottomLeft" state="frozen"/>
      <selection pane="bottomLeft" activeCell="C2" sqref="C2"/>
    </sheetView>
  </sheetViews>
  <sheetFormatPr defaultColWidth="9.140625" defaultRowHeight="15"/>
  <cols>
    <col min="1" max="1" width="27.00390625" style="2" customWidth="1"/>
    <col min="2" max="2" width="19.140625" style="1" customWidth="1"/>
    <col min="3" max="3" width="14.57421875" style="1" customWidth="1"/>
    <col min="4" max="4" width="15.140625" style="1" bestFit="1" customWidth="1"/>
    <col min="5" max="16384" width="8.8515625" style="1" customWidth="1"/>
  </cols>
  <sheetData>
    <row r="1" spans="1:4" ht="57.6" customHeight="1" thickBot="1">
      <c r="A1" s="17" t="s">
        <v>57</v>
      </c>
      <c r="B1" s="18" t="s">
        <v>40</v>
      </c>
      <c r="C1" s="18" t="s">
        <v>20</v>
      </c>
      <c r="D1" s="19" t="s">
        <v>21</v>
      </c>
    </row>
    <row r="2" spans="1:4" ht="28.8">
      <c r="A2" s="13" t="s">
        <v>52</v>
      </c>
      <c r="B2" s="15">
        <v>90</v>
      </c>
      <c r="C2" s="14"/>
      <c r="D2" s="16">
        <f aca="true" t="shared" si="0" ref="D2:D33">C2*B2</f>
        <v>0</v>
      </c>
    </row>
    <row r="3" spans="1:4" ht="28.8">
      <c r="A3" s="4" t="s">
        <v>53</v>
      </c>
      <c r="B3" s="6">
        <v>132</v>
      </c>
      <c r="C3" s="5"/>
      <c r="D3" s="7">
        <f t="shared" si="0"/>
        <v>0</v>
      </c>
    </row>
    <row r="4" spans="1:4" ht="28.8">
      <c r="A4" s="4" t="s">
        <v>54</v>
      </c>
      <c r="B4" s="6">
        <v>20</v>
      </c>
      <c r="C4" s="5"/>
      <c r="D4" s="7">
        <f t="shared" si="0"/>
        <v>0</v>
      </c>
    </row>
    <row r="5" spans="1:4" ht="28.8">
      <c r="A5" s="4" t="s">
        <v>55</v>
      </c>
      <c r="B5" s="6">
        <v>20</v>
      </c>
      <c r="C5" s="5"/>
      <c r="D5" s="7">
        <f t="shared" si="0"/>
        <v>0</v>
      </c>
    </row>
    <row r="6" spans="1:4" ht="28.8">
      <c r="A6" s="4" t="s">
        <v>35</v>
      </c>
      <c r="B6" s="6">
        <v>10</v>
      </c>
      <c r="C6" s="5"/>
      <c r="D6" s="7">
        <f t="shared" si="0"/>
        <v>0</v>
      </c>
    </row>
    <row r="7" spans="1:4" ht="28.8">
      <c r="A7" s="4" t="s">
        <v>0</v>
      </c>
      <c r="B7" s="6">
        <v>11</v>
      </c>
      <c r="C7" s="5"/>
      <c r="D7" s="7">
        <f t="shared" si="0"/>
        <v>0</v>
      </c>
    </row>
    <row r="8" spans="1:4" ht="28.8">
      <c r="A8" s="4" t="s">
        <v>1</v>
      </c>
      <c r="B8" s="6">
        <v>11</v>
      </c>
      <c r="C8" s="5"/>
      <c r="D8" s="7">
        <f t="shared" si="0"/>
        <v>0</v>
      </c>
    </row>
    <row r="9" spans="1:4" ht="28.8">
      <c r="A9" s="4" t="s">
        <v>2</v>
      </c>
      <c r="B9" s="6">
        <v>16</v>
      </c>
      <c r="C9" s="5"/>
      <c r="D9" s="7">
        <f t="shared" si="0"/>
        <v>0</v>
      </c>
    </row>
    <row r="10" spans="1:4" ht="28.8">
      <c r="A10" s="8" t="s">
        <v>12</v>
      </c>
      <c r="B10" s="6">
        <v>2</v>
      </c>
      <c r="C10" s="5"/>
      <c r="D10" s="7">
        <f t="shared" si="0"/>
        <v>0</v>
      </c>
    </row>
    <row r="11" spans="1:4" ht="34.2" customHeight="1">
      <c r="A11" s="8" t="s">
        <v>13</v>
      </c>
      <c r="B11" s="6">
        <v>2</v>
      </c>
      <c r="C11" s="5"/>
      <c r="D11" s="7">
        <f t="shared" si="0"/>
        <v>0</v>
      </c>
    </row>
    <row r="12" spans="1:4" ht="28.8">
      <c r="A12" s="8" t="s">
        <v>14</v>
      </c>
      <c r="B12" s="6">
        <v>2</v>
      </c>
      <c r="C12" s="5"/>
      <c r="D12" s="7">
        <f t="shared" si="0"/>
        <v>0</v>
      </c>
    </row>
    <row r="13" spans="1:4" ht="28.8">
      <c r="A13" s="4" t="s">
        <v>15</v>
      </c>
      <c r="B13" s="6">
        <v>10</v>
      </c>
      <c r="C13" s="5"/>
      <c r="D13" s="7">
        <f t="shared" si="0"/>
        <v>0</v>
      </c>
    </row>
    <row r="14" spans="1:4" ht="28.8">
      <c r="A14" s="4" t="s">
        <v>17</v>
      </c>
      <c r="B14" s="6">
        <v>6</v>
      </c>
      <c r="C14" s="5"/>
      <c r="D14" s="7">
        <f t="shared" si="0"/>
        <v>0</v>
      </c>
    </row>
    <row r="15" spans="1:4" ht="15">
      <c r="A15" s="4" t="s">
        <v>8</v>
      </c>
      <c r="B15" s="6">
        <v>2</v>
      </c>
      <c r="C15" s="5"/>
      <c r="D15" s="7">
        <f t="shared" si="0"/>
        <v>0</v>
      </c>
    </row>
    <row r="16" spans="1:4" ht="15">
      <c r="A16" s="4" t="s">
        <v>9</v>
      </c>
      <c r="B16" s="6">
        <v>2</v>
      </c>
      <c r="C16" s="5"/>
      <c r="D16" s="7">
        <f t="shared" si="0"/>
        <v>0</v>
      </c>
    </row>
    <row r="17" spans="1:4" ht="28.8">
      <c r="A17" s="4" t="s">
        <v>18</v>
      </c>
      <c r="B17" s="6">
        <v>1</v>
      </c>
      <c r="C17" s="5"/>
      <c r="D17" s="7">
        <f t="shared" si="0"/>
        <v>0</v>
      </c>
    </row>
    <row r="18" spans="1:4" ht="28.8">
      <c r="A18" s="4" t="s">
        <v>3</v>
      </c>
      <c r="B18" s="6">
        <v>63</v>
      </c>
      <c r="C18" s="5"/>
      <c r="D18" s="7">
        <f t="shared" si="0"/>
        <v>0</v>
      </c>
    </row>
    <row r="19" spans="1:4" ht="28.8">
      <c r="A19" s="4" t="s">
        <v>4</v>
      </c>
      <c r="B19" s="6">
        <v>63</v>
      </c>
      <c r="C19" s="5"/>
      <c r="D19" s="7">
        <f t="shared" si="0"/>
        <v>0</v>
      </c>
    </row>
    <row r="20" spans="1:4" ht="28.8">
      <c r="A20" s="4" t="s">
        <v>16</v>
      </c>
      <c r="B20" s="6">
        <v>5</v>
      </c>
      <c r="C20" s="5"/>
      <c r="D20" s="7">
        <f t="shared" si="0"/>
        <v>0</v>
      </c>
    </row>
    <row r="21" spans="1:4" ht="28.8">
      <c r="A21" s="4" t="s">
        <v>7</v>
      </c>
      <c r="B21" s="6">
        <v>2</v>
      </c>
      <c r="C21" s="5"/>
      <c r="D21" s="7">
        <f t="shared" si="0"/>
        <v>0</v>
      </c>
    </row>
    <row r="22" spans="1:4" ht="31.2" customHeight="1">
      <c r="A22" s="4" t="s">
        <v>31</v>
      </c>
      <c r="B22" s="6">
        <v>126</v>
      </c>
      <c r="C22" s="5"/>
      <c r="D22" s="7">
        <f t="shared" si="0"/>
        <v>0</v>
      </c>
    </row>
    <row r="23" spans="1:4" ht="28.8">
      <c r="A23" s="4" t="s">
        <v>33</v>
      </c>
      <c r="B23" s="6">
        <v>300</v>
      </c>
      <c r="C23" s="5"/>
      <c r="D23" s="7">
        <f t="shared" si="0"/>
        <v>0</v>
      </c>
    </row>
    <row r="24" spans="1:4" ht="43.2">
      <c r="A24" s="4" t="s">
        <v>51</v>
      </c>
      <c r="B24" s="6">
        <v>5</v>
      </c>
      <c r="C24" s="5"/>
      <c r="D24" s="7">
        <f t="shared" si="0"/>
        <v>0</v>
      </c>
    </row>
    <row r="25" spans="1:4" ht="15">
      <c r="A25" s="4" t="s">
        <v>5</v>
      </c>
      <c r="B25" s="6">
        <v>113</v>
      </c>
      <c r="C25" s="5"/>
      <c r="D25" s="7">
        <f t="shared" si="0"/>
        <v>0</v>
      </c>
    </row>
    <row r="26" spans="1:4" ht="15">
      <c r="A26" s="4" t="s">
        <v>6</v>
      </c>
      <c r="B26" s="6">
        <v>15</v>
      </c>
      <c r="C26" s="5"/>
      <c r="D26" s="7">
        <f t="shared" si="0"/>
        <v>0</v>
      </c>
    </row>
    <row r="27" spans="1:4" ht="28.8">
      <c r="A27" s="4" t="s">
        <v>10</v>
      </c>
      <c r="B27" s="6">
        <v>10</v>
      </c>
      <c r="C27" s="5"/>
      <c r="D27" s="7">
        <f t="shared" si="0"/>
        <v>0</v>
      </c>
    </row>
    <row r="28" spans="1:4" ht="15" thickBot="1">
      <c r="A28" s="35" t="s">
        <v>11</v>
      </c>
      <c r="B28" s="37">
        <v>2</v>
      </c>
      <c r="C28" s="36"/>
      <c r="D28" s="38">
        <f t="shared" si="0"/>
        <v>0</v>
      </c>
    </row>
    <row r="29" spans="1:4" ht="29.4" thickTop="1">
      <c r="A29" s="39" t="s">
        <v>32</v>
      </c>
      <c r="B29" s="41">
        <v>32</v>
      </c>
      <c r="C29" s="40"/>
      <c r="D29" s="42">
        <f t="shared" si="0"/>
        <v>0</v>
      </c>
    </row>
    <row r="30" spans="1:4" ht="28.8">
      <c r="A30" s="13" t="s">
        <v>50</v>
      </c>
      <c r="B30" s="15">
        <v>150</v>
      </c>
      <c r="C30" s="14"/>
      <c r="D30" s="16">
        <f t="shared" si="0"/>
        <v>0</v>
      </c>
    </row>
    <row r="31" spans="1:4" ht="28.8">
      <c r="A31" s="13" t="s">
        <v>49</v>
      </c>
      <c r="B31" s="15">
        <v>150</v>
      </c>
      <c r="C31" s="14"/>
      <c r="D31" s="16">
        <f t="shared" si="0"/>
        <v>0</v>
      </c>
    </row>
    <row r="32" spans="1:4" ht="15">
      <c r="A32" s="13" t="s">
        <v>47</v>
      </c>
      <c r="B32" s="46">
        <v>3</v>
      </c>
      <c r="C32" s="47"/>
      <c r="D32" s="48">
        <f t="shared" si="0"/>
        <v>0</v>
      </c>
    </row>
    <row r="33" spans="1:4" ht="43.8" thickBot="1">
      <c r="A33" s="9" t="s">
        <v>48</v>
      </c>
      <c r="B33" s="11">
        <v>20</v>
      </c>
      <c r="C33" s="10"/>
      <c r="D33" s="12">
        <f t="shared" si="0"/>
        <v>0</v>
      </c>
    </row>
    <row r="34" spans="3:4" ht="15.6">
      <c r="C34" s="20" t="s">
        <v>22</v>
      </c>
      <c r="D34" s="3">
        <f>SUM(D2:D33)</f>
        <v>0</v>
      </c>
    </row>
    <row r="35" spans="3:4" ht="15">
      <c r="C35" s="43" t="s">
        <v>38</v>
      </c>
      <c r="D35" s="44">
        <f>D34*4</f>
        <v>0</v>
      </c>
    </row>
    <row r="36" spans="1:4" ht="36" customHeight="1">
      <c r="A36" s="51" t="s">
        <v>45</v>
      </c>
      <c r="B36" s="52"/>
      <c r="C36" s="52"/>
      <c r="D36" s="52"/>
    </row>
  </sheetData>
  <sheetProtection algorithmName="SHA-512" hashValue="UtSd+PvBgi7MKbFpuH5W/DvcZSWMjNoMi23/jM7qE+Vrov13+UZPNVbsIVlrOPlq6Wv47RB2CNbJu/y8JVFslw==" saltValue="wiTB25aMd9Y2H1ST32YAMQ==" spinCount="100000" sheet="1" objects="1" scenarios="1" selectLockedCells="1"/>
  <mergeCells count="1">
    <mergeCell ref="A36:D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0DAA9-6E73-4D7B-8F13-2D95E975AFAD}">
  <dimension ref="A1:D36"/>
  <sheetViews>
    <sheetView workbookViewId="0" topLeftCell="A1">
      <pane ySplit="1" topLeftCell="A2" activePane="bottomLeft" state="frozen"/>
      <selection pane="bottomLeft" activeCell="C2" sqref="C2"/>
    </sheetView>
  </sheetViews>
  <sheetFormatPr defaultColWidth="9.140625" defaultRowHeight="15"/>
  <cols>
    <col min="1" max="1" width="27.00390625" style="2" customWidth="1"/>
    <col min="2" max="2" width="20.00390625" style="1" customWidth="1"/>
    <col min="3" max="3" width="14.00390625" style="1" customWidth="1"/>
    <col min="4" max="4" width="15.140625" style="1" bestFit="1" customWidth="1"/>
  </cols>
  <sheetData>
    <row r="1" spans="1:4" ht="45.6" customHeight="1" thickBot="1">
      <c r="A1" s="17" t="s">
        <v>58</v>
      </c>
      <c r="B1" s="18" t="s">
        <v>40</v>
      </c>
      <c r="C1" s="45" t="s">
        <v>20</v>
      </c>
      <c r="D1" s="19" t="s">
        <v>21</v>
      </c>
    </row>
    <row r="2" spans="1:4" ht="28.8">
      <c r="A2" s="13" t="s">
        <v>42</v>
      </c>
      <c r="B2" s="15">
        <v>5</v>
      </c>
      <c r="C2" s="14"/>
      <c r="D2" s="16">
        <f aca="true" t="shared" si="0" ref="D2:D33">C2*B2</f>
        <v>0</v>
      </c>
    </row>
    <row r="3" spans="1:4" ht="28.8">
      <c r="A3" s="4" t="s">
        <v>43</v>
      </c>
      <c r="B3" s="6">
        <v>10</v>
      </c>
      <c r="C3" s="5"/>
      <c r="D3" s="7">
        <f t="shared" si="0"/>
        <v>0</v>
      </c>
    </row>
    <row r="4" spans="1:4" ht="28.8">
      <c r="A4" s="4" t="s">
        <v>44</v>
      </c>
      <c r="B4" s="6">
        <v>4</v>
      </c>
      <c r="C4" s="5"/>
      <c r="D4" s="7">
        <f t="shared" si="0"/>
        <v>0</v>
      </c>
    </row>
    <row r="5" spans="1:4" ht="28.8">
      <c r="A5" s="4" t="s">
        <v>41</v>
      </c>
      <c r="B5" s="6">
        <v>4</v>
      </c>
      <c r="C5" s="5"/>
      <c r="D5" s="7">
        <f t="shared" si="0"/>
        <v>0</v>
      </c>
    </row>
    <row r="6" spans="1:4" ht="28.8">
      <c r="A6" s="4" t="s">
        <v>36</v>
      </c>
      <c r="B6" s="6">
        <v>10</v>
      </c>
      <c r="C6" s="5"/>
      <c r="D6" s="7">
        <f t="shared" si="0"/>
        <v>0</v>
      </c>
    </row>
    <row r="7" spans="1:4" ht="28.8">
      <c r="A7" s="4" t="s">
        <v>0</v>
      </c>
      <c r="B7" s="6">
        <v>1</v>
      </c>
      <c r="C7" s="5"/>
      <c r="D7" s="7">
        <f t="shared" si="0"/>
        <v>0</v>
      </c>
    </row>
    <row r="8" spans="1:4" ht="28.8">
      <c r="A8" s="4" t="s">
        <v>1</v>
      </c>
      <c r="B8" s="6">
        <v>1</v>
      </c>
      <c r="C8" s="5"/>
      <c r="D8" s="7">
        <f t="shared" si="0"/>
        <v>0</v>
      </c>
    </row>
    <row r="9" spans="1:4" ht="28.8">
      <c r="A9" s="4" t="s">
        <v>2</v>
      </c>
      <c r="B9" s="6">
        <v>1</v>
      </c>
      <c r="C9" s="5"/>
      <c r="D9" s="7">
        <f t="shared" si="0"/>
        <v>0</v>
      </c>
    </row>
    <row r="10" spans="1:4" ht="28.8">
      <c r="A10" s="8" t="s">
        <v>12</v>
      </c>
      <c r="B10" s="6">
        <v>1</v>
      </c>
      <c r="C10" s="5"/>
      <c r="D10" s="7">
        <f t="shared" si="0"/>
        <v>0</v>
      </c>
    </row>
    <row r="11" spans="1:4" ht="15">
      <c r="A11" s="8" t="s">
        <v>13</v>
      </c>
      <c r="B11" s="6">
        <v>1</v>
      </c>
      <c r="C11" s="5"/>
      <c r="D11" s="7">
        <f t="shared" si="0"/>
        <v>0</v>
      </c>
    </row>
    <row r="12" spans="1:4" ht="28.8">
      <c r="A12" s="8" t="s">
        <v>14</v>
      </c>
      <c r="B12" s="6">
        <v>1</v>
      </c>
      <c r="C12" s="5"/>
      <c r="D12" s="7">
        <f t="shared" si="0"/>
        <v>0</v>
      </c>
    </row>
    <row r="13" spans="1:4" ht="28.8">
      <c r="A13" s="4" t="s">
        <v>15</v>
      </c>
      <c r="B13" s="6">
        <v>1</v>
      </c>
      <c r="C13" s="5"/>
      <c r="D13" s="7">
        <f t="shared" si="0"/>
        <v>0</v>
      </c>
    </row>
    <row r="14" spans="1:4" ht="28.8">
      <c r="A14" s="4" t="s">
        <v>17</v>
      </c>
      <c r="B14" s="6">
        <v>1</v>
      </c>
      <c r="C14" s="5"/>
      <c r="D14" s="7">
        <f t="shared" si="0"/>
        <v>0</v>
      </c>
    </row>
    <row r="15" spans="1:4" ht="15">
      <c r="A15" s="4" t="s">
        <v>8</v>
      </c>
      <c r="B15" s="6">
        <v>1</v>
      </c>
      <c r="C15" s="5"/>
      <c r="D15" s="7">
        <f t="shared" si="0"/>
        <v>0</v>
      </c>
    </row>
    <row r="16" spans="1:4" ht="15">
      <c r="A16" s="4" t="s">
        <v>9</v>
      </c>
      <c r="B16" s="6">
        <v>1</v>
      </c>
      <c r="C16" s="5"/>
      <c r="D16" s="7">
        <f t="shared" si="0"/>
        <v>0</v>
      </c>
    </row>
    <row r="17" spans="1:4" ht="28.8">
      <c r="A17" s="4" t="s">
        <v>18</v>
      </c>
      <c r="B17" s="6">
        <v>1</v>
      </c>
      <c r="C17" s="5"/>
      <c r="D17" s="7">
        <f t="shared" si="0"/>
        <v>0</v>
      </c>
    </row>
    <row r="18" spans="1:4" ht="28.8">
      <c r="A18" s="4" t="s">
        <v>3</v>
      </c>
      <c r="B18" s="6">
        <v>73</v>
      </c>
      <c r="C18" s="5"/>
      <c r="D18" s="7">
        <f t="shared" si="0"/>
        <v>0</v>
      </c>
    </row>
    <row r="19" spans="1:4" ht="28.8">
      <c r="A19" s="4" t="s">
        <v>4</v>
      </c>
      <c r="B19" s="6">
        <v>36</v>
      </c>
      <c r="C19" s="5"/>
      <c r="D19" s="7">
        <f t="shared" si="0"/>
        <v>0</v>
      </c>
    </row>
    <row r="20" spans="1:4" ht="28.8">
      <c r="A20" s="4" t="s">
        <v>16</v>
      </c>
      <c r="B20" s="6">
        <v>36</v>
      </c>
      <c r="C20" s="5"/>
      <c r="D20" s="7">
        <f t="shared" si="0"/>
        <v>0</v>
      </c>
    </row>
    <row r="21" spans="1:4" ht="28.8">
      <c r="A21" s="4" t="s">
        <v>7</v>
      </c>
      <c r="B21" s="6">
        <v>1</v>
      </c>
      <c r="C21" s="5"/>
      <c r="D21" s="7">
        <f t="shared" si="0"/>
        <v>0</v>
      </c>
    </row>
    <row r="22" spans="1:4" ht="34.2" customHeight="1">
      <c r="A22" s="4" t="s">
        <v>31</v>
      </c>
      <c r="B22" s="6">
        <v>73</v>
      </c>
      <c r="C22" s="5"/>
      <c r="D22" s="7">
        <f t="shared" si="0"/>
        <v>0</v>
      </c>
    </row>
    <row r="23" spans="1:4" ht="34.2" customHeight="1">
      <c r="A23" s="4" t="s">
        <v>33</v>
      </c>
      <c r="B23" s="6">
        <v>300</v>
      </c>
      <c r="C23" s="5"/>
      <c r="D23" s="7">
        <f t="shared" si="0"/>
        <v>0</v>
      </c>
    </row>
    <row r="24" spans="1:4" ht="46.2" customHeight="1">
      <c r="A24" s="4" t="s">
        <v>34</v>
      </c>
      <c r="B24" s="6">
        <v>5</v>
      </c>
      <c r="C24" s="5"/>
      <c r="D24" s="7">
        <f t="shared" si="0"/>
        <v>0</v>
      </c>
    </row>
    <row r="25" spans="1:4" ht="15">
      <c r="A25" s="4" t="s">
        <v>5</v>
      </c>
      <c r="B25" s="6">
        <v>10</v>
      </c>
      <c r="C25" s="5"/>
      <c r="D25" s="7">
        <f t="shared" si="0"/>
        <v>0</v>
      </c>
    </row>
    <row r="26" spans="1:4" ht="15">
      <c r="A26" s="4" t="s">
        <v>6</v>
      </c>
      <c r="B26" s="6">
        <v>66</v>
      </c>
      <c r="C26" s="5"/>
      <c r="D26" s="7">
        <f t="shared" si="0"/>
        <v>0</v>
      </c>
    </row>
    <row r="27" spans="1:4" ht="28.8">
      <c r="A27" s="4" t="s">
        <v>10</v>
      </c>
      <c r="B27" s="6">
        <v>5</v>
      </c>
      <c r="C27" s="5"/>
      <c r="D27" s="7">
        <f t="shared" si="0"/>
        <v>0</v>
      </c>
    </row>
    <row r="28" spans="1:4" ht="15" thickBot="1">
      <c r="A28" s="35" t="s">
        <v>11</v>
      </c>
      <c r="B28" s="37">
        <v>2</v>
      </c>
      <c r="C28" s="36"/>
      <c r="D28" s="38">
        <f t="shared" si="0"/>
        <v>0</v>
      </c>
    </row>
    <row r="29" spans="1:4" ht="29.4" thickTop="1">
      <c r="A29" s="39" t="s">
        <v>32</v>
      </c>
      <c r="B29" s="41">
        <v>16</v>
      </c>
      <c r="C29" s="40"/>
      <c r="D29" s="42">
        <f t="shared" si="0"/>
        <v>0</v>
      </c>
    </row>
    <row r="30" spans="1:4" ht="28.8">
      <c r="A30" s="13" t="s">
        <v>23</v>
      </c>
      <c r="B30" s="15">
        <v>100</v>
      </c>
      <c r="C30" s="14"/>
      <c r="D30" s="16">
        <f t="shared" si="0"/>
        <v>0</v>
      </c>
    </row>
    <row r="31" spans="1:4" ht="28.8">
      <c r="A31" s="13" t="s">
        <v>19</v>
      </c>
      <c r="B31" s="15">
        <v>100</v>
      </c>
      <c r="C31" s="14"/>
      <c r="D31" s="16">
        <f t="shared" si="0"/>
        <v>0</v>
      </c>
    </row>
    <row r="32" spans="1:4" ht="15">
      <c r="A32" s="13" t="s">
        <v>47</v>
      </c>
      <c r="B32" s="46">
        <v>3</v>
      </c>
      <c r="C32" s="47"/>
      <c r="D32" s="48">
        <f t="shared" si="0"/>
        <v>0</v>
      </c>
    </row>
    <row r="33" spans="1:4" ht="43.8" thickBot="1">
      <c r="A33" s="9" t="s">
        <v>39</v>
      </c>
      <c r="B33" s="11">
        <v>20</v>
      </c>
      <c r="C33" s="10"/>
      <c r="D33" s="12">
        <f t="shared" si="0"/>
        <v>0</v>
      </c>
    </row>
    <row r="34" spans="3:4" ht="15.6">
      <c r="C34" s="20" t="s">
        <v>22</v>
      </c>
      <c r="D34" s="3">
        <f>SUM(D2:D33)</f>
        <v>0</v>
      </c>
    </row>
    <row r="35" spans="3:4" ht="15">
      <c r="C35" s="43" t="s">
        <v>38</v>
      </c>
      <c r="D35" s="44">
        <f>D34*4</f>
        <v>0</v>
      </c>
    </row>
    <row r="36" spans="1:4" ht="31.2" customHeight="1">
      <c r="A36" s="51" t="s">
        <v>45</v>
      </c>
      <c r="B36" s="52"/>
      <c r="C36" s="52"/>
      <c r="D36" s="52"/>
    </row>
  </sheetData>
  <sheetProtection algorithmName="SHA-512" hashValue="CD33nSG5mYs+3s8eqT32ZaB+rlr5DTblT+FiAncsY7t+4NVn2CIoOYnoZz/QXrJjs7kiGVhf/vmacH4i50Z58A==" saltValue="j1NFlBrWQRJq1vvAynmfJg==" spinCount="100000" sheet="1" objects="1" scenarios="1" selectLockedCells="1"/>
  <mergeCells count="1">
    <mergeCell ref="A36:D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29b27b7-9edd-4f47-b43c-eb92647b62e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4F9A778E52C1419E0C37B04469643E" ma:contentTypeVersion="18" ma:contentTypeDescription="Vytvoří nový dokument" ma:contentTypeScope="" ma:versionID="a55e7d4794a06ec0235bb4c4c3be6f2d">
  <xsd:schema xmlns:xsd="http://www.w3.org/2001/XMLSchema" xmlns:xs="http://www.w3.org/2001/XMLSchema" xmlns:p="http://schemas.microsoft.com/office/2006/metadata/properties" xmlns:ns3="229b27b7-9edd-4f47-b43c-eb92647b62ec" xmlns:ns4="20a81ccd-d019-4e66-83b1-abb0919f5858" targetNamespace="http://schemas.microsoft.com/office/2006/metadata/properties" ma:root="true" ma:fieldsID="0d13a6524dab2e21bf486e681a70a6f8" ns3:_="" ns4:_="">
    <xsd:import namespace="229b27b7-9edd-4f47-b43c-eb92647b62ec"/>
    <xsd:import namespace="20a81ccd-d019-4e66-83b1-abb0919f58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SearchProperties" minOccurs="0"/>
                <xsd:element ref="ns3:MediaLengthInSecond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b27b7-9edd-4f47-b43c-eb92647b6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81ccd-d019-4e66-83b1-abb0919f58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4D8804-7DF6-4765-923F-D90F3A16BC2A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229b27b7-9edd-4f47-b43c-eb92647b62ec"/>
    <ds:schemaRef ds:uri="http://schemas.microsoft.com/office/infopath/2007/PartnerControls"/>
    <ds:schemaRef ds:uri="20a81ccd-d019-4e66-83b1-abb0919f5858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4300A1-979C-4EB4-84C7-8D314AECB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b27b7-9edd-4f47-b43c-eb92647b62ec"/>
    <ds:schemaRef ds:uri="20a81ccd-d019-4e66-83b1-abb0919f5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1E9523-C516-460F-8BAA-B24E86D2E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zavj02</dc:creator>
  <cp:keywords/>
  <dc:description/>
  <cp:lastModifiedBy>zavj02</cp:lastModifiedBy>
  <dcterms:created xsi:type="dcterms:W3CDTF">2024-01-25T13:20:02Z</dcterms:created>
  <dcterms:modified xsi:type="dcterms:W3CDTF">2024-02-29T14:17:38Z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0x010100324F9A778E52C1419E0C37B04469643E</vt:lpwstr>
  </property>
</Properties>
</file>