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55" windowHeight="10770" tabRatio="849" activeTab="0"/>
  </bookViews>
  <sheets>
    <sheet name="podmínky" sheetId="1" r:id="rId1"/>
    <sheet name="titllist" sheetId="2" r:id="rId2"/>
    <sheet name="ROZ " sheetId="3" r:id="rId3"/>
    <sheet name="ROZ AVT" sheetId="4" r:id="rId4"/>
  </sheets>
  <definedNames/>
  <calcPr fullCalcOnLoad="1"/>
</workbook>
</file>

<file path=xl/sharedStrings.xml><?xml version="1.0" encoding="utf-8"?>
<sst xmlns="http://schemas.openxmlformats.org/spreadsheetml/2006/main" count="213" uniqueCount="204">
  <si>
    <t>1</t>
  </si>
  <si>
    <t xml:space="preserve"> R O Z P O Č E T</t>
  </si>
  <si>
    <t>místo stavby :</t>
  </si>
  <si>
    <t>Kč</t>
  </si>
  <si>
    <t>Smluvní strany se budou řídit právním řádem České republiky</t>
  </si>
  <si>
    <t xml:space="preserve">Jednotkové ceny nabídky zahrnují zejména : </t>
  </si>
  <si>
    <t>Všeobecné podmínky 
k 
Soupisu stavebních prací a dodávek s výkazem výměr</t>
  </si>
  <si>
    <t xml:space="preserve">1) Veškeré náklady pro zhotovení bezvadného funkčně způsobilého díla, které je předmětem smlouvy a bude schopno plnit řádně svoji funkci po dobu několika dalších desítek let. </t>
  </si>
  <si>
    <t xml:space="preserve">2) Náklady pro zajištění bezpečnosti práce, ochrany materiálů, součástí a dalších předmětů pro bezvadné realizované dílo. </t>
  </si>
  <si>
    <t>3) Náklady na přípomoce, lešení, přesuny hmot pro vnitřní i vnější dopravu, prořezy materiálů,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výšku; není-li uvedeno samostatně.</t>
  </si>
  <si>
    <t xml:space="preserve">4)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</si>
  <si>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5)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</si>
  <si>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6) Náklady na ochranu a pojištění díla až do přejímky.</t>
  </si>
  <si>
    <t>7) Náklady na poskytnutí odborného dohledu t.j. odpovědného stavbyvedoucího a vedoucího šéfmontéra.</t>
  </si>
  <si>
    <t>8) Náklady na zhotovení výkresů, výpočtů a dalších výkonů potřebných pro detailní rozpracování projektů předaných dodavatelem, které jsou potřebné pro bezvadnou realizaci díla.</t>
  </si>
  <si>
    <t>9) Náklady na úpravu dokumentace - zpracování skutečného stavu provedeného díla.</t>
  </si>
  <si>
    <t>10) Náklady na zhotovení a demontáž zařízení staveniště a veškerých výkonů sloužících pro zhotovení díla a pro provoz díla uživatelů dále nepotřebných.</t>
  </si>
  <si>
    <t>11) Náklady na úhradu specialistů pro provedení zkoušek, které jsou pro provoz díla potřebné.</t>
  </si>
  <si>
    <t xml:space="preserve">12) Náklady na ochranu proti poškození stávajících konstrukcí nedotčených výstavbou. </t>
  </si>
  <si>
    <t xml:space="preserve">13) Náklady na ochranu proti promočení, povětrnostním a přírodním podmínkám všech stávajících a nových konstrukcí. </t>
  </si>
  <si>
    <t xml:space="preserve">14) Náklady na bezpečnostní opatření, která vyplývají z předpisů o bezpečnosti práce při demontážích, bourání a nové výstavbě. </t>
  </si>
  <si>
    <t>15) Náklady na znečištění a poškození díla. Zhotovitel musí své výkony, zejméná lícní pohledové plochy, obklady, plochy stěn podlahy a jejich povrchy, okna, dveře, zařizovací předměty a všechny ostatní části již zabudované a pod., chránit před znečištěním a poškozením až do přejímky díla.</t>
  </si>
  <si>
    <r>
      <t>16)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Jednotkové ceny uvedené v Soupise prací a dodávek s výkazem výměr (SPaDsVV)budou zahrnovat veškeré práce(montáže) a dodávky(specifikace vč.prořezů a přasahů) potřebné pro dokončení a předání 
díla objednateli do užívání bez vad a nedodělků.Nedílnou součástí (SPaDsVV) je i projektová dokumentace,
která je mu technicky nadřazena. Práce a  dodávky(specifikace+prořez+přesah), množství měrných jednotek vyplývající z PD a z technologických předpisů a v ( SPaDsVV) neuvedené a zhotovitelem opodstatněné, uvede zhotovitel samostatně pod čarou(na samostatnou složku) a případná zjištěná rizika z toho plynoucí dostatečně zohlední ve své nabídce. Na pozdější požadavky plynoucí z nejasností v (SPaDsVV) nebo omylu, jsou vyloučeny.Nabízené jednotkové ceny jsou pevné ceny, platné až do přejímky ve smyslu obchodního práva. 
Dodávka-materiály a kvalifikovaná práce vyžaduje odevzdat dílo jako celek tak, aby bylo schopno plnit řádně svoji funkci po dobu několika dalších desítek let.</t>
    </r>
  </si>
  <si>
    <t>17) Zhotovitel je povinen si před předáním nabídky prohlédnout a přezkoumat staveniště a jeho okolí a 
obstarat si všechny nezbytné a přístupné informace, které mu umožní zpracovat nabídku úplně a jednoznačně. 
Musí se přitom mezi jiným podrobně informovat o možnostech dopravy a přístupových 
cest, o možnostech spojení,obstarávání a skladování materiálu a dalších jiných souvisejících okolnostech
a případná zjištěná rizika ve své nabídce dostatečně zohlednit. Pozdější požadavky plynoucí z omylu nebo neznalosti poměrů na staveništi a rozpory z toho plynoucí, jsou vyloučeny.</t>
  </si>
  <si>
    <t>18)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dodavatel.</t>
  </si>
  <si>
    <r>
      <t>19</t>
    </r>
    <r>
      <rPr>
        <b/>
        <sz val="9"/>
        <rFont val="Arial"/>
        <family val="2"/>
      </rPr>
      <t xml:space="preserve">) </t>
    </r>
    <r>
      <rPr>
        <sz val="9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</si>
  <si>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t>20) Jestliže se zdají být rozdílná pojetí ohledně druhu provedení při vypracování nabídky, je možné  před předáním nabídky vyžádat si vyjasnění se zadavatelem.</t>
  </si>
  <si>
    <r>
      <t>21)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Zhotovitel prohlašuje, že všechny podmínky výběrového řízení a PD ve všech jeho částech a přílohách zcela 
přečetl, přezkoumal a pochopil, a že uznává bez omezení, že pro něho jsou požadované výkony jasné a 
nerozporné, a že  na základě své zkušenosti, technického a dispozičního personálu je schopen realizovat 
smluvní výkony bez závad, kompletně s funkční spolehlivostí, pohotově k použití respektive provozuschopně
 podle uznávaných pravidel stavební techniky v daných lhůtách a termínech. Záruční lhůta činí zásadně 
minimálně 10(desel ) let.</t>
    </r>
  </si>
  <si>
    <t>22) 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</si>
  <si>
    <t>23) Rozpory v Soupise výkonů samy o sobě nebo v prováděcích podkladech k tomu příslušejících, je nutno, jakmile jsou zhotoviteli díla známy, písemně je sdělit objednateli.</t>
  </si>
  <si>
    <t>24)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</si>
  <si>
    <t>25) Nedílnou součástí (SPaDsVV) je i projektová dokumentace, která je mu technicky nadřazena. Předpokládá se, že oslovené realizační firmy provedou vlastní ověření (SPaDsVV) a případné vlastní zaměření předmětných konstrukcí, na základě kterého stanoví skutečnou cenu díla. Vzhledem k tomu,  že se jedná o rekonstrukci, bude některý stav ověřen až po odhalení, v konstrukci může dojít ke změně objemu prací.</t>
  </si>
  <si>
    <t xml:space="preserve"> akce :</t>
  </si>
  <si>
    <t>investor  :</t>
  </si>
  <si>
    <r>
      <rPr>
        <sz val="10"/>
        <rFont val="Arial CE"/>
        <family val="0"/>
      </rPr>
      <t xml:space="preserve">stupeň </t>
    </r>
    <r>
      <rPr>
        <b/>
        <sz val="10"/>
        <rFont val="Arial CE"/>
        <family val="0"/>
      </rPr>
      <t xml:space="preserve">:  </t>
    </r>
  </si>
  <si>
    <t>Rekapitulace nákladů</t>
  </si>
  <si>
    <t>mezisoučet bez DPH</t>
  </si>
  <si>
    <t>Náklady celkem bez DPH</t>
  </si>
  <si>
    <t>DPH 21%</t>
  </si>
  <si>
    <t>Náklady celkem včetně DPH</t>
  </si>
  <si>
    <t>položka č.</t>
  </si>
  <si>
    <t>popis prací a dodávek</t>
  </si>
  <si>
    <t>m.j.</t>
  </si>
  <si>
    <t>počet m.j.</t>
  </si>
  <si>
    <t>cena / m.j.</t>
  </si>
  <si>
    <t>cena celkem</t>
  </si>
  <si>
    <t>Základní rozpočtové náklady</t>
  </si>
  <si>
    <t>2) nedílnou součástí Rozpočtu je PD, která  je mu technicky nadřazena + příloha č. 1</t>
  </si>
  <si>
    <r>
      <t xml:space="preserve">Vysoká škola ekonomická
 </t>
    </r>
    <r>
      <rPr>
        <sz val="9"/>
        <rFont val="Arial"/>
        <family val="2"/>
      </rPr>
      <t>nám. W CHURCHILLA, PRAHA 3, 130 67</t>
    </r>
  </si>
  <si>
    <t>generální projektant :</t>
  </si>
  <si>
    <t>stavební rozpočet sestavil:</t>
  </si>
  <si>
    <t>Věra Ulčová (+420773518887)</t>
  </si>
  <si>
    <t xml:space="preserve">Mirovická 1081, 182 00 Praha 8 </t>
  </si>
  <si>
    <t>ing Josef Fuk (+420606643181)</t>
  </si>
  <si>
    <t>V Podbabě 2516, 160 00 Praha 6</t>
  </si>
  <si>
    <r>
      <t xml:space="preserve">Vysoká škola ekonomická
 </t>
    </r>
    <r>
      <rPr>
        <sz val="9"/>
        <color indexed="8"/>
        <rFont val="Arial"/>
        <family val="2"/>
      </rPr>
      <t>nám. W CHURCHILLA, PRAHA 3, 130 67</t>
    </r>
  </si>
  <si>
    <r>
      <t xml:space="preserve">hmotnost </t>
    </r>
    <r>
      <rPr>
        <b/>
        <sz val="7"/>
        <color indexed="8"/>
        <rFont val="Arial"/>
        <family val="2"/>
      </rPr>
      <t xml:space="preserve">t </t>
    </r>
    <r>
      <rPr>
        <sz val="7"/>
        <color indexed="8"/>
        <rFont val="Arial"/>
        <family val="2"/>
      </rPr>
      <t>celkem</t>
    </r>
  </si>
  <si>
    <t>Popis</t>
  </si>
  <si>
    <t>Počet</t>
  </si>
  <si>
    <t>Investor:</t>
  </si>
  <si>
    <t>Položka</t>
  </si>
  <si>
    <t>V jednotkových cenách je uveden přesun hmot není-li uveden samostatně. Výměry jsou vykázány odměřením digitálně a dle kótování.</t>
  </si>
  <si>
    <t>26) Všechny vybourané kovové předměty budou zváženy, (jejich hmotnost před odvozem zvážena a zapsána do stavebního deníku) odvezeny do Kovošrotu a prodány za cenu platnou v den přijetí. Výnos z prodeje bude poslán na účet investora.</t>
  </si>
  <si>
    <t>27) V jednotkových cenách je uveden přesun hmot není-li uveden samostatně.</t>
  </si>
  <si>
    <t>ing. Jan Macek</t>
  </si>
  <si>
    <t>DPS</t>
  </si>
  <si>
    <t>VŠE - STAVEBNÍ ÚPRAVA PROSTOR                                       PRO NAHRÁVACÍ STUDIO</t>
  </si>
  <si>
    <t xml:space="preserve">VŠE - STAVEBNÍ ÚPRAVA PROSTOR                                       PRO NAHRÁVACÍ STUDIO
</t>
  </si>
  <si>
    <t>Všeobecné poznámky:
1) Soupis prací a dodávek s výkazem výměr je zpracován dle DPS za použití  cen obvyklých ve stavebnictví.  dle ustanovení § 2 zákona č.526/1990 Sb., o cenách ve znění pozdějších předpisů a vyhlášky č. 169/2016. Za sjednání jednotkových cen a za soupis prací s výkazem výměr  v plném rozsahu zodpovídají smluvní strany.</t>
  </si>
  <si>
    <t>AVTechnika</t>
  </si>
  <si>
    <t>Cena/ks</t>
  </si>
  <si>
    <t>Cena</t>
  </si>
  <si>
    <t>Projekt:</t>
  </si>
  <si>
    <t>Multimediální studio</t>
  </si>
  <si>
    <t>VŠE</t>
  </si>
  <si>
    <t>Dokument:</t>
  </si>
  <si>
    <t>Zpracovatel:</t>
  </si>
  <si>
    <t>Projektant:</t>
  </si>
  <si>
    <t>Výrobce</t>
  </si>
  <si>
    <t>Typ</t>
  </si>
  <si>
    <t>A.</t>
  </si>
  <si>
    <t>Studio</t>
  </si>
  <si>
    <t>A.1</t>
  </si>
  <si>
    <t>A.2</t>
  </si>
  <si>
    <t>Stativ pro PTZ kameru</t>
  </si>
  <si>
    <t>Třístupňový stativ pro nabízenou PTZ kameru, jedna vodící páka</t>
  </si>
  <si>
    <t>A.3</t>
  </si>
  <si>
    <t>Stativ pro kameru vč. podvozku</t>
  </si>
  <si>
    <t>Třístupňový stativ pro stávající kamery Blackmagic Design Studio Camera 4K, dvě vodící páky, fluidní hlava, studiový podvozek</t>
  </si>
  <si>
    <t>A.10</t>
  </si>
  <si>
    <t>EFP Kamera</t>
  </si>
  <si>
    <t>A.11</t>
  </si>
  <si>
    <t>Ramenní opěrka pro kameru</t>
  </si>
  <si>
    <t>Ramenní opěrka pro EFP kameru</t>
  </si>
  <si>
    <t>A.12</t>
  </si>
  <si>
    <t>Adapter pro SSD</t>
  </si>
  <si>
    <t>SSD adapter pro EFP kameru</t>
  </si>
  <si>
    <t>A.13</t>
  </si>
  <si>
    <t>Malý hledáček pro kameru</t>
  </si>
  <si>
    <t>Malý hledáček pro EFP kameru</t>
  </si>
  <si>
    <t>A.14</t>
  </si>
  <si>
    <t>Adapter na akumulátory</t>
  </si>
  <si>
    <t>Adapter pro V-mount akumulátory pro nabízenou EFP kameru</t>
  </si>
  <si>
    <t>A.15</t>
  </si>
  <si>
    <t>Akumulátor pro EFP kameru</t>
  </si>
  <si>
    <t>Akumulátor, Li-Ion, V-mount, min. 140 Wh</t>
  </si>
  <si>
    <t>A.16</t>
  </si>
  <si>
    <t>Nabíječka na akumulátory</t>
  </si>
  <si>
    <t>Nabíječka na dva nabízené akumulátory</t>
  </si>
  <si>
    <t>A.17</t>
  </si>
  <si>
    <t>Stativ pro kameru</t>
  </si>
  <si>
    <t>Třístupňový stativ pro nabízené EFP kamery, dvě vodící páky, fluidní hlava</t>
  </si>
  <si>
    <t>A.18</t>
  </si>
  <si>
    <t>Obousměrný převodník 12G-SDI/NDI</t>
  </si>
  <si>
    <t>Kompaktní provedení, 4K@50, NDI, PoE</t>
  </si>
  <si>
    <t>A.21</t>
  </si>
  <si>
    <t>Náhledový monitor vč. stojanu</t>
  </si>
  <si>
    <t>LCD 50", HDMI vstup, určeno pro provoz min. 16/7, mobilní stojan</t>
  </si>
  <si>
    <t>A.22</t>
  </si>
  <si>
    <t>Projektor</t>
  </si>
  <si>
    <t>A.23</t>
  </si>
  <si>
    <t>Sestava bezdrátového poslechu pro moderátory</t>
  </si>
  <si>
    <t>Sestava bezdrátového zpětného poslechu, UHF pásmo, analogový zvukový vstup, dva kovové kapesní přijmače se sluchátkem, indikátor stavu baterií na vysílači</t>
  </si>
  <si>
    <t>A.24</t>
  </si>
  <si>
    <t>Stagebox</t>
  </si>
  <si>
    <t>Zvukový stage box, min. 16 symetrických analogových vstupů (linka/mikrofon), min. 8 symetrických analogových výstupů, Dante</t>
  </si>
  <si>
    <t>A.25</t>
  </si>
  <si>
    <t>Sestava studiových světel</t>
  </si>
  <si>
    <t>Sestava min. 6 LED studiových závěsných světel (min. 150W, 3200-5600K, DMX, klapky) a sestava závěsných LED světel pro dosvícení klíčovací plochy (DMX), včetně závěsů</t>
  </si>
  <si>
    <t>A.27</t>
  </si>
  <si>
    <t>Přípojný panel</t>
  </si>
  <si>
    <t>A.28</t>
  </si>
  <si>
    <t>Klíčovací plocha</t>
  </si>
  <si>
    <t>Zelená fixní klíčovací plocha v rozměru dle stavebného výkresu</t>
  </si>
  <si>
    <t>A.29</t>
  </si>
  <si>
    <t>Promítací plocha</t>
  </si>
  <si>
    <t>Motoricky stahovací promítací plocha šířky min. 3m a poměrem stran 16:9</t>
  </si>
  <si>
    <t>A.30</t>
  </si>
  <si>
    <t>Fotografické pozadí</t>
  </si>
  <si>
    <t>Ručně stahovací fotografické pozadí, bílé a modré, šířka min 2,5m, délka min. 10m</t>
  </si>
  <si>
    <t>B.</t>
  </si>
  <si>
    <t>Režie</t>
  </si>
  <si>
    <t>B.1</t>
  </si>
  <si>
    <t>Obrazová režie</t>
  </si>
  <si>
    <t>SW obrazová a zvuková režie, OS Windows, 4K@50, min. 4 výstupní klíčovací vrstvy, min. 100 vstupních zdrojů, min 2 záznamové kanály a další min. 6 ISO záznamové kanály, min. 2 výstupní streamy, min. 2 HW výstupy, podpora NDI na vstupu i výstupu, podpora SRT,  dynamická grafika, podpora playlistů a vzdáleného AV připojení, podpora PTZ kamer, podpora Dante</t>
  </si>
  <si>
    <t>B.2</t>
  </si>
  <si>
    <t>Pracovní stanice pro režii</t>
  </si>
  <si>
    <t>B.3</t>
  </si>
  <si>
    <t>Panel pro barevné korekce</t>
  </si>
  <si>
    <t>Ovládací panel ke stávající aplikaci Blackmagic Design Davinci Resolve. Trojice trackballů pro barevné korekce, 12 otočných ovladačů, USB-C</t>
  </si>
  <si>
    <t>B.4</t>
  </si>
  <si>
    <t>Displej pro PC</t>
  </si>
  <si>
    <t>B.5</t>
  </si>
  <si>
    <t>OLED displej</t>
  </si>
  <si>
    <t>B.6</t>
  </si>
  <si>
    <t>Pracovní stanice pro VM</t>
  </si>
  <si>
    <t>B.7</t>
  </si>
  <si>
    <t>Dorozumívací ústředna</t>
  </si>
  <si>
    <t>Dorozumívací ústředna, min. 2x partyline, min 8 účastníků, výstup pro povel do studia, Dante, možnost zapojení min. dvou externích panelů po ethernetu, integrovaný ovládací panel s dynamickými displeji</t>
  </si>
  <si>
    <t>B.8</t>
  </si>
  <si>
    <t>Sestava signalizace červené</t>
  </si>
  <si>
    <t>Sestava signalizace "nerušit", 2 transparenty, 2 světla (studio a režie),  ovládání z režie</t>
  </si>
  <si>
    <t>B.9</t>
  </si>
  <si>
    <t>Ovládací panel DMX</t>
  </si>
  <si>
    <t>HW DMX ovládací panel, min 10 faderů, možnost ukládání presetů</t>
  </si>
  <si>
    <t>B.10</t>
  </si>
  <si>
    <t>Technologický stojan (chodba)</t>
  </si>
  <si>
    <t>Technologický stojan 19", 600x800mm, 42RU</t>
  </si>
  <si>
    <t>C.</t>
  </si>
  <si>
    <t>Společné položky</t>
  </si>
  <si>
    <t>C.1</t>
  </si>
  <si>
    <t>Kabely a montážní materiál</t>
  </si>
  <si>
    <t>C.2</t>
  </si>
  <si>
    <t>Montážní práce vč. montáže zařízení</t>
  </si>
  <si>
    <t>C.3</t>
  </si>
  <si>
    <t>Dokumentace skutečného stavu, uvedení do provozu, zaškolení obsluhy</t>
  </si>
  <si>
    <t>12</t>
  </si>
  <si>
    <t>CELKEM  dodávka a montáž</t>
  </si>
  <si>
    <t>14</t>
  </si>
  <si>
    <t>15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</si>
  <si>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</si>
  <si>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</si>
  <si>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</si>
  <si>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</si>
  <si>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</si>
  <si>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</si>
  <si>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</si>
  <si>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</si>
  <si>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</si>
  <si>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</si>
  <si>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</si>
  <si>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</si>
  <si>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</si>
  <si>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</si>
  <si>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</si>
  <si>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Kamera PTZ (set 2 kusů)</t>
  </si>
  <si>
    <t>set dvou kusů PTZ kamer, 4K@50p a 4K@60p, min. 25x optický zoom, NDI HX3, PoE, černá/tmavá barva, s jedním společným IP ovladačem</t>
  </si>
  <si>
    <t>EFP kamera, podpora rozlišení 12K DCI, 12K 16:9, 8K DCI, 6K Super16, 4K DCI, výstup 4K@50p a 4K@60p na 12G-SDI ,  4K@50, min. velikost snímače Super35, uchycení objektivů PL a EF s možností doplnění o F, min. dynamický rozsah 14F, integrovaná ND filtr, dotykové LCD, analogový zvukový vstup na 2xXLR, USB-C, min., podpora kodeku Blackmagic RAW, externí řízení, tally</t>
  </si>
  <si>
    <t>Laserový projektor UST, 4K@50p a 4K@60p, min. 3500 ANSI lm, maximální projekční vzdálenost 0,55 m, HDMI vstup, možnost připevnění na strop</t>
  </si>
  <si>
    <t>Přípojný panel ve studiu pro min. 6x 12G-SDI a 6x RJ45 Cat 6A</t>
  </si>
  <si>
    <t>Pracovní stanice pro nabízenou SW režii, výkon minimálně na úrovní sestavy doporučené výrobcem SW režie, 25G a 1/10G síťové rozhraní,  volný slot PCIe min. 8x 3.0 nebo novejší, vč. klávesnice a myši , Case: možnost montáže do 19" racku</t>
  </si>
  <si>
    <t>27-28", IPS,  HDR, min. 120Hz, 4K, GTG odezva max. 1ms, DP 1.4+, HDMI 2.1, vč. stojanu na stůl</t>
  </si>
  <si>
    <t>55", HDR, 4K, QD-OLED, vč. držáku</t>
  </si>
  <si>
    <t>CPU: min 16 jader, 32 vláken, minimálně 3.4 GHz, podpora PCIe 5.0 - minimálně 64 linek, 4 nebo více kanálů RAM
MB: 8x DDR4 nebo DDR5, maximální kapacita alespoň 256GB, BMC dostupné přes Ethernet, min 6x PCIe 4.0 nebo 5.0 slotů, min 2x M.2 PCIe NVME
RAM: min 256GB, 32GB moduly, 3200MHz nebo více
GPU: podpora NVENC nebo QuickSync, HW dekódování a enkódování AV1, min 10GB dedikované paměti, PCIe 4.0 nebo 5.0
SSD: 2x 1TB SSD PCIe x4 4.0 nebo 5.0, MLC nebo TLC, čtení/zápis
7000/5000 MB/s
NIC: 1/10GbE a 25GbE SFP28, podpora iWarp
Zdroj: alespoň 1200W
Case: možnost montáže do 19" racku
OS: bez OS nebo Linux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</si>
</sst>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#,##0.0000"/>
    <numFmt numFmtId="175" formatCode="0.00000"/>
    <numFmt numFmtId="176" formatCode="0.000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[$€-2]\ #\ ##,000_);[Red]\([$€-2]\ #\ ##,000\)"/>
    <numFmt numFmtId="181" formatCode="[$-405]d\.\ mmmm\ yyyy"/>
    <numFmt numFmtId="182" formatCode="#,##0.00\ &quot;Kč&quot;"/>
    <numFmt numFmtId="183" formatCode="#,##0.00000"/>
    <numFmt numFmtId="184" formatCode="0.0000000"/>
    <numFmt numFmtId="185" formatCode="0.00_)"/>
    <numFmt numFmtId="186" formatCode="0_)"/>
    <numFmt numFmtId="187" formatCode="#,##0.\-"/>
    <numFmt numFmtId="188" formatCode="#,##0.\-;[Red]\-#,##0.\-"/>
    <numFmt numFmtId="189" formatCode="_-* #,##0\ &quot;Kč&quot;_-;\-* #,##0\ &quot;Kč&quot;_-;_-* &quot;-&quot;??\ &quot;Kč&quot;_-;_-@_-"/>
    <numFmt numFmtId="190" formatCode="#,##0\ &quot;Kč&quot;"/>
    <numFmt numFmtId="191" formatCode="[$¥€-2]\ #\ ##,000_);[Red]\([$€-2]\ #\ ##,000\)"/>
    <numFmt numFmtId="192" formatCode="#,##0.000000"/>
    <numFmt numFmtId="193" formatCode="#,##0.0000000"/>
    <numFmt numFmtId="194" formatCode="#,##0.00000000"/>
    <numFmt numFmtId="195" formatCode="#,##0.000000000"/>
    <numFmt numFmtId="196" formatCode="_-* #,##0\ [$Kč-405]_-;\-* #,##0\ [$Kč-405]_-;_-* &quot;-&quot;??\ [$Kč-405]_-;_-@_-"/>
    <numFmt numFmtId="197" formatCode="_-* #,##0.00\ &quot;€&quot;_-;\-* #,##0.00\ &quot;€&quot;_-;_-* &quot;-&quot;??\ &quot;€&quot;_-;_-@_-"/>
    <numFmt numFmtId="198" formatCode="_(#,##0&quot;.&quot;_);;;_(@_)"/>
    <numFmt numFmtId="199" formatCode="_(#,##0\._);;;_(@_)"/>
    <numFmt numFmtId="200" formatCode="_(#,##0_);[Red]&quot;- &quot;#,##0_);\–??;_(@_)"/>
    <numFmt numFmtId="201" formatCode="_(#,##0.0??;&quot;- &quot;#,##0.0??;\–???;_(@_)"/>
    <numFmt numFmtId="202" formatCode="[$-405]dddd\ d\.\ mmmm\ yyyy"/>
  </numFmts>
  <fonts count="8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name val="Helv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7"/>
      <color indexed="8"/>
      <name val="Arial CE"/>
      <family val="0"/>
    </font>
    <font>
      <b/>
      <sz val="9"/>
      <color indexed="8"/>
      <name val="Arial CE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 CE"/>
      <family val="0"/>
    </font>
    <font>
      <b/>
      <sz val="9"/>
      <color indexed="10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7"/>
      <color theme="1"/>
      <name val="Arial CE"/>
      <family val="0"/>
    </font>
    <font>
      <b/>
      <sz val="9"/>
      <color theme="1"/>
      <name val="Arial CE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 CE"/>
      <family val="0"/>
    </font>
    <font>
      <b/>
      <sz val="9"/>
      <color rgb="FFFF0000"/>
      <name val="Arial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197" fontId="2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3" fillId="0" borderId="0">
      <alignment/>
      <protection/>
    </xf>
    <xf numFmtId="0" fontId="21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54" fillId="0" borderId="0">
      <alignment/>
      <protection/>
    </xf>
    <xf numFmtId="0" fontId="16" fillId="0" borderId="0">
      <alignment/>
      <protection/>
    </xf>
    <xf numFmtId="196" fontId="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20" fillId="0" borderId="0">
      <alignment/>
      <protection/>
    </xf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167" fontId="75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49" fontId="77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right" wrapText="1"/>
    </xf>
    <xf numFmtId="0" fontId="79" fillId="0" borderId="0" xfId="0" applyFont="1" applyFill="1" applyBorder="1" applyAlignment="1">
      <alignment horizontal="center"/>
    </xf>
    <xf numFmtId="167" fontId="79" fillId="0" borderId="0" xfId="0" applyNumberFormat="1" applyFont="1" applyFill="1" applyBorder="1" applyAlignment="1">
      <alignment/>
    </xf>
    <xf numFmtId="4" fontId="79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/>
    </xf>
    <xf numFmtId="190" fontId="79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 horizontal="center" wrapText="1"/>
    </xf>
    <xf numFmtId="0" fontId="79" fillId="0" borderId="0" xfId="0" applyFont="1" applyAlignment="1">
      <alignment horizontal="center" wrapText="1"/>
    </xf>
    <xf numFmtId="0" fontId="78" fillId="0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wrapText="1"/>
    </xf>
    <xf numFmtId="3" fontId="79" fillId="0" borderId="0" xfId="0" applyNumberFormat="1" applyFont="1" applyFill="1" applyBorder="1" applyAlignment="1">
      <alignment/>
    </xf>
    <xf numFmtId="0" fontId="79" fillId="0" borderId="0" xfId="0" applyFont="1" applyFill="1" applyBorder="1" applyAlignment="1">
      <alignment horizontal="left" wrapText="1"/>
    </xf>
    <xf numFmtId="3" fontId="78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right" wrapText="1"/>
    </xf>
    <xf numFmtId="4" fontId="80" fillId="0" borderId="0" xfId="0" applyNumberFormat="1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 wrapText="1"/>
    </xf>
    <xf numFmtId="0" fontId="75" fillId="0" borderId="0" xfId="0" applyFont="1" applyAlignment="1">
      <alignment wrapText="1"/>
    </xf>
    <xf numFmtId="167" fontId="75" fillId="0" borderId="0" xfId="0" applyNumberFormat="1" applyFont="1" applyAlignment="1">
      <alignment horizontal="right"/>
    </xf>
    <xf numFmtId="167" fontId="79" fillId="0" borderId="0" xfId="0" applyNumberFormat="1" applyFont="1" applyFill="1" applyBorder="1" applyAlignment="1">
      <alignment horizontal="right"/>
    </xf>
    <xf numFmtId="0" fontId="80" fillId="0" borderId="10" xfId="0" applyFont="1" applyFill="1" applyBorder="1" applyAlignment="1">
      <alignment horizontal="center" vertical="center" wrapText="1"/>
    </xf>
    <xf numFmtId="167" fontId="80" fillId="0" borderId="10" xfId="0" applyNumberFormat="1" applyFont="1" applyFill="1" applyBorder="1" applyAlignment="1">
      <alignment horizontal="right" vertical="center" wrapText="1"/>
    </xf>
    <xf numFmtId="167" fontId="80" fillId="0" borderId="10" xfId="0" applyNumberFormat="1" applyFont="1" applyFill="1" applyBorder="1" applyAlignment="1">
      <alignment horizontal="center" vertical="center" wrapText="1"/>
    </xf>
    <xf numFmtId="3" fontId="80" fillId="0" borderId="11" xfId="0" applyNumberFormat="1" applyFont="1" applyFill="1" applyBorder="1" applyAlignment="1">
      <alignment horizontal="center" vertical="center" wrapText="1"/>
    </xf>
    <xf numFmtId="3" fontId="75" fillId="0" borderId="0" xfId="0" applyNumberFormat="1" applyFont="1" applyAlignment="1">
      <alignment/>
    </xf>
    <xf numFmtId="0" fontId="75" fillId="0" borderId="0" xfId="73" applyFont="1" applyFill="1" applyBorder="1" applyAlignment="1">
      <alignment horizontal="left" vertical="top" wrapText="1"/>
      <protection/>
    </xf>
    <xf numFmtId="0" fontId="75" fillId="0" borderId="0" xfId="73" applyFont="1" applyFill="1" applyBorder="1" applyAlignment="1">
      <alignment horizontal="left" wrapText="1"/>
      <protection/>
    </xf>
    <xf numFmtId="0" fontId="75" fillId="0" borderId="0" xfId="73" applyFont="1" applyFill="1" applyBorder="1" applyAlignment="1">
      <alignment horizontal="left" wrapText="1"/>
      <protection/>
    </xf>
    <xf numFmtId="0" fontId="80" fillId="0" borderId="0" xfId="0" applyFont="1" applyAlignment="1">
      <alignment horizontal="center" vertical="center"/>
    </xf>
    <xf numFmtId="2" fontId="73" fillId="0" borderId="0" xfId="0" applyNumberFormat="1" applyFont="1" applyAlignment="1">
      <alignment horizontal="right"/>
    </xf>
    <xf numFmtId="2" fontId="77" fillId="0" borderId="0" xfId="0" applyNumberFormat="1" applyFont="1" applyFill="1" applyBorder="1" applyAlignment="1">
      <alignment horizontal="right"/>
    </xf>
    <xf numFmtId="2" fontId="77" fillId="0" borderId="0" xfId="0" applyNumberFormat="1" applyFont="1" applyFill="1" applyBorder="1" applyAlignment="1">
      <alignment horizontal="left"/>
    </xf>
    <xf numFmtId="2" fontId="77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167" fontId="74" fillId="0" borderId="0" xfId="0" applyNumberFormat="1" applyFont="1" applyAlignment="1">
      <alignment horizontal="right"/>
    </xf>
    <xf numFmtId="167" fontId="74" fillId="0" borderId="0" xfId="0" applyNumberFormat="1" applyFont="1" applyAlignment="1">
      <alignment/>
    </xf>
    <xf numFmtId="0" fontId="80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74" fillId="0" borderId="0" xfId="0" applyFont="1" applyAlignment="1">
      <alignment wrapText="1"/>
    </xf>
    <xf numFmtId="0" fontId="81" fillId="0" borderId="0" xfId="0" applyFont="1" applyAlignment="1">
      <alignment horizontal="center" wrapText="1"/>
    </xf>
    <xf numFmtId="4" fontId="7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1" fillId="0" borderId="0" xfId="0" applyFont="1" applyAlignment="1">
      <alignment horizontal="center" vertical="center" wrapText="1"/>
    </xf>
    <xf numFmtId="3" fontId="81" fillId="0" borderId="0" xfId="0" applyNumberFormat="1" applyFont="1" applyAlignment="1">
      <alignment horizontal="center"/>
    </xf>
    <xf numFmtId="0" fontId="82" fillId="0" borderId="0" xfId="0" applyFont="1" applyFill="1" applyBorder="1" applyAlignment="1">
      <alignment horizontal="center" wrapText="1"/>
    </xf>
    <xf numFmtId="167" fontId="16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7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90" fontId="0" fillId="0" borderId="10" xfId="0" applyNumberFormat="1" applyBorder="1" applyAlignment="1">
      <alignment vertical="top"/>
    </xf>
    <xf numFmtId="0" fontId="83" fillId="0" borderId="0" xfId="0" applyFont="1" applyAlignment="1">
      <alignment horizontal="left" vertical="top"/>
    </xf>
    <xf numFmtId="190" fontId="84" fillId="0" borderId="0" xfId="0" applyNumberFormat="1" applyFont="1" applyAlignment="1">
      <alignment vertical="top"/>
    </xf>
    <xf numFmtId="0" fontId="56" fillId="33" borderId="12" xfId="0" applyFont="1" applyFill="1" applyBorder="1" applyAlignment="1">
      <alignment vertical="top"/>
    </xf>
    <xf numFmtId="0" fontId="56" fillId="33" borderId="13" xfId="0" applyFont="1" applyFill="1" applyBorder="1" applyAlignment="1">
      <alignment vertical="top"/>
    </xf>
    <xf numFmtId="0" fontId="56" fillId="33" borderId="14" xfId="0" applyFont="1" applyFill="1" applyBorder="1" applyAlignment="1">
      <alignment vertical="top"/>
    </xf>
    <xf numFmtId="0" fontId="56" fillId="0" borderId="15" xfId="0" applyFont="1" applyBorder="1" applyAlignment="1">
      <alignment vertical="top"/>
    </xf>
    <xf numFmtId="0" fontId="56" fillId="0" borderId="10" xfId="0" applyFont="1" applyBorder="1" applyAlignment="1">
      <alignment vertical="top"/>
    </xf>
    <xf numFmtId="0" fontId="56" fillId="0" borderId="16" xfId="0" applyFont="1" applyBorder="1" applyAlignment="1">
      <alignment vertical="top"/>
    </xf>
    <xf numFmtId="0" fontId="56" fillId="33" borderId="15" xfId="0" applyFont="1" applyFill="1" applyBorder="1" applyAlignment="1">
      <alignment vertical="top"/>
    </xf>
    <xf numFmtId="0" fontId="56" fillId="33" borderId="10" xfId="0" applyFont="1" applyFill="1" applyBorder="1" applyAlignment="1">
      <alignment vertical="top"/>
    </xf>
    <xf numFmtId="0" fontId="56" fillId="33" borderId="16" xfId="0" applyFont="1" applyFill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wrapText="1"/>
    </xf>
    <xf numFmtId="0" fontId="56" fillId="33" borderId="17" xfId="0" applyFont="1" applyFill="1" applyBorder="1" applyAlignment="1">
      <alignment vertical="top"/>
    </xf>
    <xf numFmtId="0" fontId="56" fillId="33" borderId="18" xfId="0" applyFont="1" applyFill="1" applyBorder="1" applyAlignment="1">
      <alignment vertical="top"/>
    </xf>
    <xf numFmtId="190" fontId="56" fillId="33" borderId="18" xfId="0" applyNumberFormat="1" applyFont="1" applyFill="1" applyBorder="1" applyAlignment="1">
      <alignment vertical="top"/>
    </xf>
    <xf numFmtId="0" fontId="56" fillId="33" borderId="19" xfId="0" applyFont="1" applyFill="1" applyBorder="1" applyAlignment="1">
      <alignment vertical="top"/>
    </xf>
    <xf numFmtId="3" fontId="5" fillId="0" borderId="0" xfId="0" applyNumberFormat="1" applyFont="1" applyFill="1" applyBorder="1" applyAlignment="1">
      <alignment/>
    </xf>
    <xf numFmtId="0" fontId="56" fillId="33" borderId="18" xfId="0" applyFont="1" applyFill="1" applyBorder="1" applyAlignment="1">
      <alignment vertical="top"/>
    </xf>
    <xf numFmtId="0" fontId="0" fillId="0" borderId="16" xfId="0" applyFill="1" applyBorder="1" applyAlignment="1">
      <alignment vertical="top" wrapText="1"/>
    </xf>
    <xf numFmtId="0" fontId="0" fillId="0" borderId="15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190" fontId="0" fillId="0" borderId="1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85" fillId="0" borderId="15" xfId="0" applyFont="1" applyBorder="1" applyAlignment="1">
      <alignment horizontal="left" vertical="top"/>
    </xf>
    <xf numFmtId="0" fontId="85" fillId="0" borderId="11" xfId="0" applyFont="1" applyBorder="1" applyAlignment="1">
      <alignment horizontal="left" vertical="top"/>
    </xf>
    <xf numFmtId="0" fontId="83" fillId="0" borderId="11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85" fillId="0" borderId="17" xfId="0" applyFont="1" applyBorder="1" applyAlignment="1">
      <alignment horizontal="left" vertical="top"/>
    </xf>
    <xf numFmtId="0" fontId="85" fillId="0" borderId="18" xfId="0" applyFont="1" applyBorder="1" applyAlignment="1">
      <alignment horizontal="left" vertical="top"/>
    </xf>
    <xf numFmtId="0" fontId="83" fillId="0" borderId="22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85" fillId="0" borderId="12" xfId="0" applyFont="1" applyBorder="1" applyAlignment="1">
      <alignment horizontal="left" vertical="top"/>
    </xf>
    <xf numFmtId="0" fontId="85" fillId="0" borderId="25" xfId="0" applyFont="1" applyBorder="1" applyAlignment="1">
      <alignment horizontal="left" vertical="top"/>
    </xf>
    <xf numFmtId="0" fontId="83" fillId="0" borderId="25" xfId="0" applyFont="1" applyBorder="1" applyAlignment="1">
      <alignment horizontal="left" vertical="top"/>
    </xf>
    <xf numFmtId="0" fontId="83" fillId="0" borderId="26" xfId="0" applyFont="1" applyBorder="1" applyAlignment="1">
      <alignment horizontal="left" vertical="top"/>
    </xf>
    <xf numFmtId="0" fontId="83" fillId="0" borderId="27" xfId="0" applyFont="1" applyBorder="1" applyAlignment="1">
      <alignment horizontal="left" vertical="top"/>
    </xf>
  </cellXfs>
  <cellStyles count="7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Měna 3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 2" xfId="49"/>
    <cellStyle name="Normal_Feuil1" xfId="50"/>
    <cellStyle name="normální 10" xfId="51"/>
    <cellStyle name="Normální 11" xfId="52"/>
    <cellStyle name="Normální 15 2 2" xfId="53"/>
    <cellStyle name="Normální 2" xfId="54"/>
    <cellStyle name="Normální 2 2" xfId="55"/>
    <cellStyle name="Normální 2 6" xfId="56"/>
    <cellStyle name="Normální 23" xfId="57"/>
    <cellStyle name="normální 3" xfId="58"/>
    <cellStyle name="normální 3 2" xfId="59"/>
    <cellStyle name="Normální 3 3" xfId="60"/>
    <cellStyle name="normální 4" xfId="61"/>
    <cellStyle name="Normální 4 2" xfId="62"/>
    <cellStyle name="normální 5" xfId="63"/>
    <cellStyle name="Normální 5 2" xfId="64"/>
    <cellStyle name="normální 6" xfId="65"/>
    <cellStyle name="Normální 6 2" xfId="66"/>
    <cellStyle name="normální 7" xfId="67"/>
    <cellStyle name="Normální 7 2" xfId="68"/>
    <cellStyle name="normální 8" xfId="69"/>
    <cellStyle name="Normální 8 2" xfId="70"/>
    <cellStyle name="normální 9" xfId="71"/>
    <cellStyle name="Normální 9 2" xfId="72"/>
    <cellStyle name="normální_POL.XLS" xfId="73"/>
    <cellStyle name="Followed Hyperlink" xfId="74"/>
    <cellStyle name="Poznámka" xfId="75"/>
    <cellStyle name="Percent" xfId="76"/>
    <cellStyle name="Procenta 2" xfId="77"/>
    <cellStyle name="Propojená buňka" xfId="78"/>
    <cellStyle name="Správně" xfId="79"/>
    <cellStyle name="Styl 1" xfId="80"/>
    <cellStyle name="Špatně" xfId="81"/>
    <cellStyle name="Text upozornění" xfId="82"/>
    <cellStyle name="Vstup" xfId="83"/>
    <cellStyle name="Výpočet" xfId="84"/>
    <cellStyle name="Výstup" xfId="85"/>
    <cellStyle name="Vysvětlující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0.375" style="13" customWidth="1"/>
    <col min="2" max="2" width="9.125" style="13" customWidth="1"/>
    <col min="3" max="3" width="56.375" style="13" customWidth="1"/>
    <col min="4" max="16384" width="9.125" style="13" customWidth="1"/>
  </cols>
  <sheetData>
    <row r="1" ht="12.75">
      <c r="A1" s="16"/>
    </row>
    <row r="2" spans="1:5" ht="38.25">
      <c r="A2" s="1" t="s">
        <v>6</v>
      </c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7" t="s">
        <v>4</v>
      </c>
      <c r="B4" s="15"/>
      <c r="C4" s="15"/>
      <c r="D4" s="16"/>
      <c r="E4" s="16"/>
    </row>
    <row r="5" spans="1:5" ht="12.75">
      <c r="A5" s="17" t="s">
        <v>5</v>
      </c>
      <c r="B5" s="15"/>
      <c r="C5" s="15"/>
      <c r="D5" s="16"/>
      <c r="E5" s="16"/>
    </row>
    <row r="6" spans="1:5" ht="24">
      <c r="A6" s="17" t="s">
        <v>7</v>
      </c>
      <c r="B6" s="15"/>
      <c r="C6" s="15"/>
      <c r="D6" s="16"/>
      <c r="E6" s="16"/>
    </row>
    <row r="7" spans="1:5" ht="24">
      <c r="A7" s="17" t="s">
        <v>8</v>
      </c>
      <c r="B7" s="15"/>
      <c r="C7" s="15"/>
      <c r="D7" s="16"/>
      <c r="E7" s="16"/>
    </row>
    <row r="8" spans="1:5" ht="48">
      <c r="A8" s="17" t="s">
        <v>9</v>
      </c>
      <c r="B8" s="15"/>
      <c r="C8" s="15"/>
      <c r="D8" s="16"/>
      <c r="E8" s="16"/>
    </row>
    <row r="9" spans="1:5" ht="36">
      <c r="A9" s="17" t="s">
        <v>10</v>
      </c>
      <c r="B9" s="15"/>
      <c r="C9" s="15"/>
      <c r="D9" s="16"/>
      <c r="E9" s="16"/>
    </row>
    <row r="10" spans="1:5" ht="36">
      <c r="A10" s="17" t="s">
        <v>11</v>
      </c>
      <c r="B10" s="15"/>
      <c r="C10" s="15"/>
      <c r="D10" s="16"/>
      <c r="E10" s="16"/>
    </row>
    <row r="11" spans="1:5" ht="12.75">
      <c r="A11" s="17" t="s">
        <v>12</v>
      </c>
      <c r="B11" s="15"/>
      <c r="C11" s="15"/>
      <c r="D11" s="16"/>
      <c r="E11" s="16"/>
    </row>
    <row r="12" spans="1:5" ht="12.75">
      <c r="A12" s="17" t="s">
        <v>13</v>
      </c>
      <c r="B12" s="15"/>
      <c r="C12" s="15"/>
      <c r="D12" s="16"/>
      <c r="E12" s="16"/>
    </row>
    <row r="13" spans="1:5" ht="24">
      <c r="A13" s="17" t="s">
        <v>14</v>
      </c>
      <c r="B13" s="15"/>
      <c r="C13" s="15"/>
      <c r="D13" s="16"/>
      <c r="E13" s="16"/>
    </row>
    <row r="14" spans="1:5" ht="12.75">
      <c r="A14" s="17" t="s">
        <v>15</v>
      </c>
      <c r="B14" s="15"/>
      <c r="C14" s="15"/>
      <c r="D14" s="16"/>
      <c r="E14" s="16"/>
    </row>
    <row r="15" spans="1:5" ht="24">
      <c r="A15" s="17" t="s">
        <v>16</v>
      </c>
      <c r="B15" s="15"/>
      <c r="C15" s="15"/>
      <c r="D15" s="16"/>
      <c r="E15" s="16"/>
    </row>
    <row r="16" spans="1:5" ht="12.75">
      <c r="A16" s="17" t="s">
        <v>17</v>
      </c>
      <c r="B16" s="15"/>
      <c r="C16" s="15"/>
      <c r="D16" s="16"/>
      <c r="E16" s="16"/>
    </row>
    <row r="17" spans="1:5" ht="12.75">
      <c r="A17" s="17" t="s">
        <v>18</v>
      </c>
      <c r="B17" s="15"/>
      <c r="C17" s="15"/>
      <c r="D17" s="16"/>
      <c r="E17" s="16"/>
    </row>
    <row r="18" spans="1:5" ht="24">
      <c r="A18" s="17" t="s">
        <v>19</v>
      </c>
      <c r="B18" s="15"/>
      <c r="C18" s="15"/>
      <c r="D18" s="16"/>
      <c r="E18" s="16"/>
    </row>
    <row r="19" spans="1:5" ht="24">
      <c r="A19" s="17" t="s">
        <v>20</v>
      </c>
      <c r="B19" s="15"/>
      <c r="C19" s="15"/>
      <c r="D19" s="16"/>
      <c r="E19" s="16"/>
    </row>
    <row r="20" spans="1:5" ht="36">
      <c r="A20" s="17" t="s">
        <v>21</v>
      </c>
      <c r="B20" s="15"/>
      <c r="C20" s="15"/>
      <c r="D20" s="16"/>
      <c r="E20" s="16"/>
    </row>
    <row r="21" spans="1:5" ht="120">
      <c r="A21" s="17" t="s">
        <v>22</v>
      </c>
      <c r="B21" s="15"/>
      <c r="C21" s="15"/>
      <c r="D21" s="16"/>
      <c r="E21" s="16"/>
    </row>
    <row r="22" spans="1:5" ht="72">
      <c r="A22" s="17" t="s">
        <v>23</v>
      </c>
      <c r="B22" s="15"/>
      <c r="C22" s="15"/>
      <c r="D22" s="16"/>
      <c r="E22" s="16"/>
    </row>
    <row r="23" spans="1:5" ht="48">
      <c r="A23" s="17" t="s">
        <v>24</v>
      </c>
      <c r="B23" s="15"/>
      <c r="C23" s="15"/>
      <c r="D23" s="16"/>
      <c r="E23" s="16"/>
    </row>
    <row r="24" spans="1:5" ht="72">
      <c r="A24" s="17" t="s">
        <v>25</v>
      </c>
      <c r="B24" s="15"/>
      <c r="C24" s="15"/>
      <c r="D24" s="16"/>
      <c r="E24" s="16"/>
    </row>
    <row r="25" ht="24">
      <c r="A25" s="18" t="s">
        <v>26</v>
      </c>
    </row>
    <row r="26" ht="72">
      <c r="A26" s="18" t="s">
        <v>27</v>
      </c>
    </row>
    <row r="27" ht="60">
      <c r="A27" s="18" t="s">
        <v>28</v>
      </c>
    </row>
    <row r="28" ht="24">
      <c r="A28" s="18" t="s">
        <v>29</v>
      </c>
    </row>
    <row r="29" ht="36">
      <c r="A29" s="18" t="s">
        <v>30</v>
      </c>
    </row>
    <row r="30" ht="48">
      <c r="A30" s="18" t="s">
        <v>31</v>
      </c>
    </row>
    <row r="31" ht="38.25">
      <c r="A31" s="13" t="s">
        <v>62</v>
      </c>
    </row>
    <row r="32" ht="12.75">
      <c r="A32" s="13" t="s">
        <v>63</v>
      </c>
    </row>
    <row r="44" spans="1:12" ht="12.75">
      <c r="A44" s="12"/>
      <c r="B44" s="19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2.75">
      <c r="A45" s="12"/>
      <c r="B45" s="19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2.75">
      <c r="A46" s="12"/>
      <c r="B46" s="19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2.75">
      <c r="A47" s="12"/>
      <c r="B47" s="19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2.75">
      <c r="A48" s="12"/>
      <c r="B48" s="19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2.75">
      <c r="A49" s="12"/>
      <c r="B49" s="19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 ht="12.75">
      <c r="A50" s="12"/>
      <c r="B50" s="19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 ht="12.75">
      <c r="A51" s="12"/>
      <c r="B51" s="19"/>
      <c r="C51" s="12"/>
      <c r="D51" s="12"/>
      <c r="E51" s="12"/>
      <c r="F51" s="12"/>
      <c r="G51" s="12"/>
      <c r="H51" s="12"/>
      <c r="I51" s="12"/>
      <c r="J51" s="12"/>
      <c r="K51" s="12"/>
      <c r="L51" s="12"/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52"/>
  <sheetViews>
    <sheetView zoomScale="130" zoomScaleNormal="130" zoomScalePageLayoutView="0" workbookViewId="0" topLeftCell="A10">
      <selection activeCell="D20" sqref="D20"/>
    </sheetView>
  </sheetViews>
  <sheetFormatPr defaultColWidth="9.00390625" defaultRowHeight="12.75"/>
  <cols>
    <col min="1" max="1" width="10.00390625" style="20" customWidth="1"/>
    <col min="2" max="2" width="61.875" style="20" customWidth="1"/>
    <col min="3" max="3" width="12.625" style="20" customWidth="1"/>
    <col min="4" max="16384" width="9.125" style="20" customWidth="1"/>
  </cols>
  <sheetData>
    <row r="2" spans="1:6" ht="15">
      <c r="A2"/>
      <c r="B2" s="7" t="s">
        <v>1</v>
      </c>
      <c r="C2"/>
      <c r="D2"/>
      <c r="E2"/>
      <c r="F2"/>
    </row>
    <row r="4" spans="1:6" ht="12.75">
      <c r="A4"/>
      <c r="B4" s="22" t="s">
        <v>32</v>
      </c>
      <c r="C4" s="2"/>
      <c r="D4" s="2"/>
      <c r="E4" s="2"/>
      <c r="F4" s="2"/>
    </row>
    <row r="5" spans="1:6" ht="34.5" customHeight="1">
      <c r="A5"/>
      <c r="B5" s="88" t="s">
        <v>66</v>
      </c>
      <c r="C5" s="2"/>
      <c r="D5" s="2"/>
      <c r="E5" s="2"/>
      <c r="F5" s="2"/>
    </row>
    <row r="6" spans="1:6" ht="15">
      <c r="A6"/>
      <c r="B6" s="27"/>
      <c r="C6" s="2"/>
      <c r="D6" s="2"/>
      <c r="E6" s="2"/>
      <c r="F6" s="2"/>
    </row>
    <row r="7" spans="1:6" ht="15.75">
      <c r="A7"/>
      <c r="B7" s="26"/>
      <c r="C7" s="2"/>
      <c r="D7" s="2"/>
      <c r="E7" s="2"/>
      <c r="F7" s="2"/>
    </row>
    <row r="8" spans="1:6" ht="12.75">
      <c r="A8"/>
      <c r="B8" s="22" t="s">
        <v>33</v>
      </c>
      <c r="C8" s="2"/>
      <c r="D8" s="2"/>
      <c r="E8" s="2"/>
      <c r="F8" s="2"/>
    </row>
    <row r="9" spans="1:6" ht="24">
      <c r="A9"/>
      <c r="B9" s="30" t="s">
        <v>48</v>
      </c>
      <c r="C9"/>
      <c r="D9"/>
      <c r="E9"/>
      <c r="F9"/>
    </row>
    <row r="10" spans="1:6" ht="14.25">
      <c r="A10"/>
      <c r="B10" s="28"/>
      <c r="C10"/>
      <c r="D10"/>
      <c r="E10"/>
      <c r="F10"/>
    </row>
    <row r="11" spans="1:6" ht="12.75">
      <c r="A11"/>
      <c r="B11" s="14"/>
      <c r="C11"/>
      <c r="D11"/>
      <c r="E11"/>
      <c r="F11"/>
    </row>
    <row r="13" spans="1:6" ht="12.75">
      <c r="A13"/>
      <c r="B13" s="22" t="s">
        <v>2</v>
      </c>
      <c r="C13"/>
      <c r="D13"/>
      <c r="E13"/>
      <c r="F13"/>
    </row>
    <row r="14" spans="1:6" ht="25.5">
      <c r="A14" s="5"/>
      <c r="B14" s="30" t="s">
        <v>48</v>
      </c>
      <c r="C14" s="5"/>
      <c r="D14"/>
      <c r="E14"/>
      <c r="F14"/>
    </row>
    <row r="15" spans="1:6" ht="12.75">
      <c r="A15"/>
      <c r="B15" s="30"/>
      <c r="C15"/>
      <c r="D15"/>
      <c r="E15"/>
      <c r="F15"/>
    </row>
    <row r="16" spans="1:6" ht="14.25">
      <c r="A16"/>
      <c r="B16" s="28"/>
      <c r="C16"/>
      <c r="D16"/>
      <c r="E16"/>
      <c r="F16"/>
    </row>
    <row r="17" spans="1:10" ht="15">
      <c r="A17"/>
      <c r="B17" s="6"/>
      <c r="C17"/>
      <c r="D17"/>
      <c r="E17"/>
      <c r="F17"/>
      <c r="G17"/>
      <c r="H17"/>
      <c r="I17"/>
      <c r="J17"/>
    </row>
    <row r="18" spans="1:10" ht="12.75">
      <c r="A18"/>
      <c r="B18" s="29" t="s">
        <v>49</v>
      </c>
      <c r="C18"/>
      <c r="D18"/>
      <c r="E18"/>
      <c r="F18"/>
      <c r="G18"/>
      <c r="H18"/>
      <c r="I18"/>
      <c r="J18"/>
    </row>
    <row r="19" spans="1:10" ht="12.75">
      <c r="A19"/>
      <c r="B19" s="8" t="s">
        <v>64</v>
      </c>
      <c r="C19"/>
      <c r="D19"/>
      <c r="E19"/>
      <c r="F19"/>
      <c r="G19"/>
      <c r="H19"/>
      <c r="I19"/>
      <c r="J19"/>
    </row>
    <row r="20" spans="1:10" ht="12.75">
      <c r="A20"/>
      <c r="B20" s="8"/>
      <c r="C20"/>
      <c r="D20"/>
      <c r="E20"/>
      <c r="F20"/>
      <c r="G20"/>
      <c r="H20"/>
      <c r="I20"/>
      <c r="J20"/>
    </row>
    <row r="21" spans="1:10" ht="15.75">
      <c r="A21"/>
      <c r="B21" s="31"/>
      <c r="C21"/>
      <c r="D21"/>
      <c r="E21"/>
      <c r="F21"/>
      <c r="G21"/>
      <c r="H21"/>
      <c r="I21"/>
      <c r="J21"/>
    </row>
    <row r="22" ht="12.75">
      <c r="B22" s="8"/>
    </row>
    <row r="23" ht="12.75">
      <c r="B23" s="8"/>
    </row>
    <row r="24" ht="12.75">
      <c r="B24" s="8"/>
    </row>
    <row r="25" spans="1:10" ht="12.75">
      <c r="A25"/>
      <c r="B25" s="8"/>
      <c r="C25"/>
      <c r="D25"/>
      <c r="E25"/>
      <c r="F25"/>
      <c r="G25"/>
      <c r="H25"/>
      <c r="I25"/>
      <c r="J25"/>
    </row>
    <row r="26" spans="1:10" ht="12.75">
      <c r="A26"/>
      <c r="B26" s="8" t="s">
        <v>34</v>
      </c>
      <c r="C26"/>
      <c r="D26"/>
      <c r="E26"/>
      <c r="F26"/>
      <c r="G26"/>
      <c r="H26"/>
      <c r="I26"/>
      <c r="J26"/>
    </row>
    <row r="27" spans="1:10" ht="15">
      <c r="A27"/>
      <c r="B27" s="6" t="s">
        <v>65</v>
      </c>
      <c r="C27"/>
      <c r="D27"/>
      <c r="E27"/>
      <c r="F27"/>
      <c r="G27"/>
      <c r="H27"/>
      <c r="I27"/>
      <c r="J27"/>
    </row>
    <row r="28" spans="1:10" ht="15">
      <c r="A28"/>
      <c r="B28" s="6"/>
      <c r="C28"/>
      <c r="D28"/>
      <c r="E28"/>
      <c r="F28"/>
      <c r="G28"/>
      <c r="H28"/>
      <c r="I28"/>
      <c r="J28"/>
    </row>
    <row r="29" spans="1:10" ht="15">
      <c r="A29"/>
      <c r="B29" s="6"/>
      <c r="C29"/>
      <c r="D29"/>
      <c r="E29"/>
      <c r="F29"/>
      <c r="G29"/>
      <c r="H29"/>
      <c r="I29"/>
      <c r="J29"/>
    </row>
    <row r="30" spans="1:10" ht="12.75">
      <c r="A30"/>
      <c r="B30" s="23" t="s">
        <v>50</v>
      </c>
      <c r="C30"/>
      <c r="D30" s="2"/>
      <c r="E30" s="2"/>
      <c r="F30" s="2"/>
      <c r="G30" s="2"/>
      <c r="H30" s="2"/>
      <c r="I30" s="2"/>
      <c r="J30" s="2"/>
    </row>
    <row r="31" spans="1:10" ht="12.75">
      <c r="A31"/>
      <c r="B31" s="4" t="s">
        <v>51</v>
      </c>
      <c r="C31"/>
      <c r="D31" s="2"/>
      <c r="E31" s="2"/>
      <c r="F31" s="2"/>
      <c r="G31" s="2"/>
      <c r="H31" s="2"/>
      <c r="I31" s="2"/>
      <c r="J31" s="2"/>
    </row>
    <row r="32" spans="1:10" ht="15">
      <c r="A32" s="7"/>
      <c r="B32" s="22" t="s">
        <v>52</v>
      </c>
      <c r="C32" s="7"/>
      <c r="D32"/>
      <c r="E32"/>
      <c r="F32"/>
      <c r="G32"/>
      <c r="H32"/>
      <c r="I32"/>
      <c r="J32"/>
    </row>
    <row r="33" spans="1:10" ht="12.75">
      <c r="A33"/>
      <c r="B33" s="8" t="s">
        <v>53</v>
      </c>
      <c r="C33"/>
      <c r="D33"/>
      <c r="E33"/>
      <c r="F33"/>
      <c r="G33"/>
      <c r="H33"/>
      <c r="I33"/>
      <c r="J33"/>
    </row>
    <row r="34" spans="1:10" ht="12.75">
      <c r="A34"/>
      <c r="B34" s="22" t="s">
        <v>54</v>
      </c>
      <c r="C34"/>
      <c r="D34"/>
      <c r="E34"/>
      <c r="F34"/>
      <c r="G34"/>
      <c r="H34"/>
      <c r="I34"/>
      <c r="J34"/>
    </row>
    <row r="36" spans="2:10" ht="12.75">
      <c r="B36" s="4"/>
      <c r="D36" s="2"/>
      <c r="E36" s="2"/>
      <c r="F36" s="2"/>
      <c r="G36" s="2"/>
      <c r="H36" s="2"/>
      <c r="I36" s="2"/>
      <c r="J36" s="2"/>
    </row>
    <row r="37" spans="2:10" ht="12.75">
      <c r="B37" s="8"/>
      <c r="D37" s="2"/>
      <c r="E37" s="2"/>
      <c r="F37" s="2"/>
      <c r="G37" s="2"/>
      <c r="H37" s="2"/>
      <c r="I37" s="2"/>
      <c r="J37" s="2"/>
    </row>
    <row r="38" spans="1:3" ht="15">
      <c r="A38" s="7"/>
      <c r="B38" s="8"/>
      <c r="C38" s="7"/>
    </row>
    <row r="39" ht="12.75">
      <c r="B39" s="8"/>
    </row>
    <row r="40" ht="12.75">
      <c r="B40" s="8"/>
    </row>
    <row r="41" ht="15.75">
      <c r="B41" s="24"/>
    </row>
    <row r="42" ht="12.75">
      <c r="B42" s="4"/>
    </row>
    <row r="43" ht="12.75">
      <c r="B43" s="8"/>
    </row>
    <row r="44" ht="12.75">
      <c r="B44" s="8"/>
    </row>
    <row r="45" ht="12.75">
      <c r="B45" s="8"/>
    </row>
    <row r="46" ht="12.75">
      <c r="B46" s="8"/>
    </row>
    <row r="48" ht="12.75">
      <c r="B48" s="25"/>
    </row>
    <row r="51" ht="12.75">
      <c r="B51" s="8"/>
    </row>
    <row r="52" ht="12.75">
      <c r="B52" s="8"/>
    </row>
    <row r="57" ht="12.75">
      <c r="B57" s="8"/>
    </row>
    <row r="58" ht="12.75">
      <c r="B58" s="4"/>
    </row>
    <row r="59" ht="12.75">
      <c r="B59" s="8"/>
    </row>
    <row r="60" ht="12.75">
      <c r="B60" s="8"/>
    </row>
    <row r="61" ht="12.75">
      <c r="B61" s="8"/>
    </row>
    <row r="62" ht="12.75">
      <c r="B62" s="8"/>
    </row>
    <row r="63" ht="12.75">
      <c r="B63" s="8"/>
    </row>
    <row r="64" ht="12.75">
      <c r="B64" s="8"/>
    </row>
    <row r="65" spans="2:3" ht="18">
      <c r="B65" s="8"/>
      <c r="C65" s="10"/>
    </row>
    <row r="66" ht="12.75" customHeight="1">
      <c r="C66" s="10"/>
    </row>
    <row r="67" spans="1:3" ht="12.75" customHeight="1">
      <c r="A67" s="21"/>
      <c r="B67" s="21"/>
      <c r="C67" s="21"/>
    </row>
    <row r="73" spans="2:6" ht="12.75">
      <c r="B73" s="2"/>
      <c r="C73" s="2"/>
      <c r="D73" s="2"/>
      <c r="E73" s="2"/>
      <c r="F73" s="2"/>
    </row>
    <row r="74" spans="2:6" ht="12.75">
      <c r="B74" s="2"/>
      <c r="C74" s="2"/>
      <c r="D74" s="2"/>
      <c r="E74" s="2"/>
      <c r="F74" s="2"/>
    </row>
    <row r="79" spans="1:3" ht="20.25">
      <c r="A79" s="5"/>
      <c r="B79" s="11"/>
      <c r="C79" s="5"/>
    </row>
    <row r="80" ht="12.75">
      <c r="B80" s="8"/>
    </row>
    <row r="82" ht="12.75">
      <c r="B82" s="8"/>
    </row>
    <row r="83" ht="15">
      <c r="B83" s="6"/>
    </row>
    <row r="86" ht="12.75">
      <c r="B86" s="4"/>
    </row>
    <row r="87" ht="12.75">
      <c r="B87" s="14"/>
    </row>
    <row r="88" ht="15.75">
      <c r="B88" s="3"/>
    </row>
    <row r="89" ht="12.75">
      <c r="B89" s="8"/>
    </row>
    <row r="90" ht="12.75">
      <c r="B90" s="1"/>
    </row>
    <row r="91" ht="12.75">
      <c r="B91" s="1"/>
    </row>
    <row r="92" spans="2:10" ht="12.75">
      <c r="B92" s="4"/>
      <c r="D92" s="2"/>
      <c r="E92" s="2"/>
      <c r="F92" s="2"/>
      <c r="G92" s="2"/>
      <c r="H92" s="2"/>
      <c r="I92" s="2"/>
      <c r="J92" s="2"/>
    </row>
    <row r="93" spans="2:10" ht="12.75">
      <c r="B93" s="4"/>
      <c r="D93" s="2"/>
      <c r="E93" s="2"/>
      <c r="F93" s="2"/>
      <c r="G93" s="2"/>
      <c r="H93" s="2"/>
      <c r="I93" s="2"/>
      <c r="J93" s="2"/>
    </row>
    <row r="94" spans="2:10" ht="12.75">
      <c r="B94" s="4"/>
      <c r="D94" s="2"/>
      <c r="E94" s="2"/>
      <c r="F94" s="2"/>
      <c r="G94" s="2"/>
      <c r="H94" s="2"/>
      <c r="I94" s="2"/>
      <c r="J94" s="2"/>
    </row>
    <row r="95" spans="2:10" ht="12.75">
      <c r="B95" s="14"/>
      <c r="D95" s="2"/>
      <c r="E95" s="2"/>
      <c r="F95" s="2"/>
      <c r="G95" s="2"/>
      <c r="H95" s="2"/>
      <c r="I95" s="2"/>
      <c r="J95" s="2"/>
    </row>
    <row r="96" spans="1:3" ht="15">
      <c r="A96" s="7"/>
      <c r="B96" s="14"/>
      <c r="C96" s="7"/>
    </row>
    <row r="97" spans="1:3" ht="12.75">
      <c r="A97" s="8"/>
      <c r="B97" s="8"/>
      <c r="C97" s="8"/>
    </row>
    <row r="98" ht="12.75">
      <c r="B98" s="4"/>
    </row>
    <row r="99" ht="12.75">
      <c r="B99" s="8"/>
    </row>
    <row r="100" ht="12.75">
      <c r="B100" s="9"/>
    </row>
    <row r="101" ht="12.75">
      <c r="B101" s="4"/>
    </row>
    <row r="102" ht="12.75">
      <c r="B102" s="8"/>
    </row>
    <row r="103" ht="12.75">
      <c r="B103" s="8"/>
    </row>
    <row r="104" ht="12.75">
      <c r="B104" s="8"/>
    </row>
    <row r="105" ht="12.75">
      <c r="B105" s="8"/>
    </row>
    <row r="110" ht="12.75">
      <c r="B110" s="8"/>
    </row>
    <row r="111" ht="12.75">
      <c r="B111" s="4"/>
    </row>
    <row r="112" ht="12.75">
      <c r="B112" s="8"/>
    </row>
    <row r="113" ht="12.75">
      <c r="B113" s="8"/>
    </row>
    <row r="114" ht="12.75">
      <c r="B114" s="8"/>
    </row>
    <row r="115" ht="12.75">
      <c r="B115" s="8"/>
    </row>
    <row r="116" ht="12.75">
      <c r="B116" s="8"/>
    </row>
    <row r="117" ht="12.75">
      <c r="B117" s="8"/>
    </row>
    <row r="118" spans="2:3" ht="18">
      <c r="B118" s="8"/>
      <c r="C118" s="10"/>
    </row>
    <row r="119" ht="12.75" customHeight="1">
      <c r="C119" s="10"/>
    </row>
    <row r="120" spans="1:3" ht="12.75" customHeight="1">
      <c r="A120" s="21"/>
      <c r="B120" s="21"/>
      <c r="C120" s="21"/>
    </row>
    <row r="140" ht="12.75">
      <c r="B140" s="4"/>
    </row>
    <row r="141" ht="12.75">
      <c r="B141" s="4"/>
    </row>
    <row r="143" ht="12.75">
      <c r="B143" s="4"/>
    </row>
    <row r="152" ht="12.75">
      <c r="B152" s="8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71"/>
  <sheetViews>
    <sheetView zoomScale="130" zoomScaleNormal="130" zoomScalePageLayoutView="0" workbookViewId="0" topLeftCell="A16">
      <selection activeCell="C34" sqref="C34"/>
    </sheetView>
  </sheetViews>
  <sheetFormatPr defaultColWidth="9.00390625" defaultRowHeight="12.75"/>
  <cols>
    <col min="1" max="1" width="2.75390625" style="32" customWidth="1"/>
    <col min="2" max="2" width="11.75390625" style="67" customWidth="1"/>
    <col min="3" max="3" width="41.875" style="56" customWidth="1"/>
    <col min="4" max="4" width="4.75390625" style="34" customWidth="1"/>
    <col min="5" max="5" width="7.625" style="57" customWidth="1"/>
    <col min="6" max="6" width="10.375" style="35" customWidth="1"/>
    <col min="7" max="7" width="18.625" style="63" customWidth="1"/>
    <col min="8" max="8" width="7.375" style="68" customWidth="1"/>
    <col min="9" max="9" width="12.375" style="36" bestFit="1" customWidth="1"/>
    <col min="10" max="10" width="10.375" style="37" bestFit="1" customWidth="1"/>
    <col min="11" max="16384" width="9.125" style="37" customWidth="1"/>
  </cols>
  <sheetData>
    <row r="1" ht="12.75">
      <c r="C1" s="33" t="s">
        <v>1</v>
      </c>
    </row>
    <row r="2" ht="12.75">
      <c r="C2" s="34" t="s">
        <v>32</v>
      </c>
    </row>
    <row r="3" ht="33" customHeight="1">
      <c r="C3" s="87" t="s">
        <v>67</v>
      </c>
    </row>
    <row r="4" spans="1:47" s="43" customFormat="1" ht="12">
      <c r="A4" s="38"/>
      <c r="B4" s="75"/>
      <c r="C4" s="84"/>
      <c r="D4" s="40"/>
      <c r="E4" s="58"/>
      <c r="F4" s="41"/>
      <c r="G4" s="52"/>
      <c r="H4" s="69"/>
      <c r="I4" s="42"/>
      <c r="AU4" s="44"/>
    </row>
    <row r="5" ht="12.75">
      <c r="C5" s="34" t="s">
        <v>33</v>
      </c>
    </row>
    <row r="6" ht="24">
      <c r="C6" s="45" t="s">
        <v>55</v>
      </c>
    </row>
    <row r="7" ht="12.75">
      <c r="C7" s="46"/>
    </row>
    <row r="8" ht="12.75">
      <c r="C8" s="46"/>
    </row>
    <row r="9" ht="12.75">
      <c r="C9" s="46"/>
    </row>
    <row r="10" spans="1:47" s="43" customFormat="1" ht="12">
      <c r="A10" s="38"/>
      <c r="B10" s="75"/>
      <c r="C10" s="39"/>
      <c r="D10" s="40"/>
      <c r="E10" s="58"/>
      <c r="F10" s="41"/>
      <c r="G10" s="52"/>
      <c r="H10" s="69"/>
      <c r="I10" s="42"/>
      <c r="AU10" s="44"/>
    </row>
    <row r="11" spans="1:47" s="43" customFormat="1" ht="11.25" customHeight="1">
      <c r="A11" s="38"/>
      <c r="B11" s="76"/>
      <c r="C11" s="47" t="s">
        <v>35</v>
      </c>
      <c r="D11" s="40"/>
      <c r="E11" s="58"/>
      <c r="F11" s="41"/>
      <c r="G11" s="50"/>
      <c r="H11" s="69"/>
      <c r="I11" s="42"/>
      <c r="AU11" s="44"/>
    </row>
    <row r="12" spans="1:47" s="43" customFormat="1" ht="12">
      <c r="A12" s="89" t="s">
        <v>0</v>
      </c>
      <c r="B12" s="76"/>
      <c r="C12" s="48" t="s">
        <v>46</v>
      </c>
      <c r="D12" s="40"/>
      <c r="E12" s="58"/>
      <c r="F12" s="41"/>
      <c r="G12" s="50"/>
      <c r="H12" s="69"/>
      <c r="I12" s="42"/>
      <c r="AU12" s="44"/>
    </row>
    <row r="13" spans="1:47" s="43" customFormat="1" ht="12">
      <c r="A13" s="89" t="s">
        <v>176</v>
      </c>
      <c r="B13" s="75"/>
      <c r="C13" s="51" t="s">
        <v>69</v>
      </c>
      <c r="D13" s="90" t="s">
        <v>3</v>
      </c>
      <c r="E13" s="58"/>
      <c r="F13" s="41"/>
      <c r="G13" s="115">
        <f>'ROZ AVT'!G49</f>
        <v>0</v>
      </c>
      <c r="H13" s="70"/>
      <c r="I13" s="42"/>
      <c r="AU13" s="44"/>
    </row>
    <row r="14" spans="1:47" s="43" customFormat="1" ht="12">
      <c r="A14" s="89" t="s">
        <v>178</v>
      </c>
      <c r="B14" s="75"/>
      <c r="C14" s="49"/>
      <c r="D14" s="40"/>
      <c r="E14" s="58"/>
      <c r="F14" s="41"/>
      <c r="G14" s="50"/>
      <c r="H14" s="69"/>
      <c r="I14" s="42"/>
      <c r="AU14" s="44"/>
    </row>
    <row r="15" spans="1:47" s="43" customFormat="1" ht="12">
      <c r="A15" s="89" t="s">
        <v>179</v>
      </c>
      <c r="B15" s="75"/>
      <c r="C15" s="39" t="s">
        <v>36</v>
      </c>
      <c r="D15" s="40" t="s">
        <v>3</v>
      </c>
      <c r="E15" s="58"/>
      <c r="F15" s="41"/>
      <c r="G15" s="52">
        <f>SUM(G13:G14)</f>
        <v>0</v>
      </c>
      <c r="H15" s="69"/>
      <c r="I15" s="42"/>
      <c r="AU15" s="44"/>
    </row>
    <row r="16" spans="1:47" s="43" customFormat="1" ht="12">
      <c r="A16" s="89" t="s">
        <v>180</v>
      </c>
      <c r="B16" s="75"/>
      <c r="C16" s="49"/>
      <c r="D16" s="40"/>
      <c r="E16" s="58"/>
      <c r="F16" s="41"/>
      <c r="G16" s="50"/>
      <c r="H16" s="69"/>
      <c r="I16" s="42"/>
      <c r="AU16" s="44"/>
    </row>
    <row r="17" spans="1:47" s="43" customFormat="1" ht="12">
      <c r="A17" s="89" t="s">
        <v>181</v>
      </c>
      <c r="B17" s="75"/>
      <c r="C17" s="53" t="s">
        <v>37</v>
      </c>
      <c r="D17" s="40" t="s">
        <v>3</v>
      </c>
      <c r="E17" s="58"/>
      <c r="F17" s="41"/>
      <c r="G17" s="52">
        <f>SUM(G15:G16)</f>
        <v>0</v>
      </c>
      <c r="H17" s="69"/>
      <c r="I17" s="42"/>
      <c r="AU17" s="44"/>
    </row>
    <row r="18" spans="1:47" s="43" customFormat="1" ht="12">
      <c r="A18" s="89" t="s">
        <v>182</v>
      </c>
      <c r="B18" s="75"/>
      <c r="C18" s="49"/>
      <c r="D18" s="40"/>
      <c r="E18" s="58"/>
      <c r="F18" s="41"/>
      <c r="G18" s="50"/>
      <c r="H18" s="69"/>
      <c r="I18" s="42"/>
      <c r="AU18" s="44"/>
    </row>
    <row r="19" spans="1:47" s="43" customFormat="1" ht="12">
      <c r="A19" s="89" t="s">
        <v>183</v>
      </c>
      <c r="B19" s="75"/>
      <c r="C19" s="49"/>
      <c r="D19" s="40"/>
      <c r="E19" s="58"/>
      <c r="F19" s="41"/>
      <c r="G19" s="50"/>
      <c r="H19" s="69"/>
      <c r="I19" s="42"/>
      <c r="AU19" s="44"/>
    </row>
    <row r="20" spans="1:47" s="43" customFormat="1" ht="12">
      <c r="A20" s="89" t="s">
        <v>184</v>
      </c>
      <c r="B20" s="75"/>
      <c r="C20" s="53" t="s">
        <v>38</v>
      </c>
      <c r="D20" s="40" t="s">
        <v>3</v>
      </c>
      <c r="E20" s="58"/>
      <c r="F20" s="41"/>
      <c r="G20" s="50">
        <f>G17*0.21</f>
        <v>0</v>
      </c>
      <c r="H20" s="69"/>
      <c r="I20" s="42"/>
      <c r="AU20" s="44"/>
    </row>
    <row r="21" spans="1:47" s="43" customFormat="1" ht="12">
      <c r="A21" s="89" t="s">
        <v>185</v>
      </c>
      <c r="B21" s="75"/>
      <c r="C21" s="53"/>
      <c r="D21" s="40"/>
      <c r="E21" s="58"/>
      <c r="F21" s="41"/>
      <c r="G21" s="50"/>
      <c r="H21" s="69"/>
      <c r="I21" s="42"/>
      <c r="AU21" s="44"/>
    </row>
    <row r="22" spans="1:47" s="43" customFormat="1" ht="12">
      <c r="A22" s="89" t="s">
        <v>186</v>
      </c>
      <c r="B22" s="75"/>
      <c r="C22" s="39" t="s">
        <v>39</v>
      </c>
      <c r="D22" s="40" t="s">
        <v>3</v>
      </c>
      <c r="E22" s="58"/>
      <c r="F22" s="41"/>
      <c r="G22" s="52">
        <f>SUM(G17:G21)</f>
        <v>0</v>
      </c>
      <c r="H22" s="69"/>
      <c r="I22" s="42"/>
      <c r="AU22" s="44"/>
    </row>
    <row r="23" spans="1:47" s="43" customFormat="1" ht="12">
      <c r="A23" s="89" t="s">
        <v>187</v>
      </c>
      <c r="B23" s="75"/>
      <c r="C23" s="39"/>
      <c r="D23" s="40"/>
      <c r="E23" s="58"/>
      <c r="F23" s="41"/>
      <c r="G23" s="52"/>
      <c r="H23" s="69"/>
      <c r="I23" s="42"/>
      <c r="AU23" s="44"/>
    </row>
    <row r="24" spans="1:47" s="43" customFormat="1" ht="12">
      <c r="A24" s="89" t="s">
        <v>188</v>
      </c>
      <c r="B24" s="75"/>
      <c r="C24" s="39"/>
      <c r="D24" s="40"/>
      <c r="E24" s="58"/>
      <c r="F24" s="41"/>
      <c r="G24" s="52"/>
      <c r="H24" s="69"/>
      <c r="I24" s="42"/>
      <c r="AU24" s="44"/>
    </row>
    <row r="25" spans="1:47" s="43" customFormat="1" ht="12">
      <c r="A25" s="89" t="s">
        <v>189</v>
      </c>
      <c r="B25" s="75"/>
      <c r="C25" s="39"/>
      <c r="D25" s="40"/>
      <c r="E25" s="58"/>
      <c r="F25" s="41"/>
      <c r="G25" s="52"/>
      <c r="H25" s="69"/>
      <c r="I25" s="42"/>
      <c r="AU25" s="44"/>
    </row>
    <row r="26" spans="1:47" s="43" customFormat="1" ht="12">
      <c r="A26" s="89" t="s">
        <v>190</v>
      </c>
      <c r="B26" s="75"/>
      <c r="C26" s="39"/>
      <c r="D26" s="40"/>
      <c r="E26" s="58"/>
      <c r="F26" s="41"/>
      <c r="G26" s="52"/>
      <c r="H26" s="69"/>
      <c r="I26" s="42"/>
      <c r="AU26" s="44"/>
    </row>
    <row r="27" spans="1:9" s="55" customFormat="1" ht="19.5">
      <c r="A27" s="89" t="s">
        <v>191</v>
      </c>
      <c r="B27" s="59" t="s">
        <v>40</v>
      </c>
      <c r="C27" s="59" t="s">
        <v>41</v>
      </c>
      <c r="D27" s="59" t="s">
        <v>42</v>
      </c>
      <c r="E27" s="60" t="s">
        <v>43</v>
      </c>
      <c r="F27" s="61" t="s">
        <v>44</v>
      </c>
      <c r="G27" s="62" t="s">
        <v>45</v>
      </c>
      <c r="H27" s="71" t="s">
        <v>56</v>
      </c>
      <c r="I27" s="54"/>
    </row>
    <row r="28" spans="1:47" s="43" customFormat="1" ht="96">
      <c r="A28" s="89" t="s">
        <v>192</v>
      </c>
      <c r="B28" s="75"/>
      <c r="C28" s="64" t="s">
        <v>68</v>
      </c>
      <c r="D28" s="40"/>
      <c r="E28" s="58"/>
      <c r="F28" s="41"/>
      <c r="G28" s="50"/>
      <c r="H28" s="69"/>
      <c r="I28" s="42"/>
      <c r="AU28" s="44"/>
    </row>
    <row r="29" spans="1:47" s="43" customFormat="1" ht="24">
      <c r="A29" s="89" t="s">
        <v>193</v>
      </c>
      <c r="B29" s="75"/>
      <c r="C29" s="65" t="s">
        <v>47</v>
      </c>
      <c r="D29" s="40"/>
      <c r="E29" s="58"/>
      <c r="F29" s="41"/>
      <c r="G29" s="50"/>
      <c r="H29" s="69"/>
      <c r="I29" s="42"/>
      <c r="AU29" s="44"/>
    </row>
    <row r="30" spans="1:47" s="43" customFormat="1" ht="36">
      <c r="A30" s="89" t="s">
        <v>194</v>
      </c>
      <c r="B30" s="75"/>
      <c r="C30" s="66" t="s">
        <v>61</v>
      </c>
      <c r="D30" s="40"/>
      <c r="E30" s="58"/>
      <c r="F30" s="41"/>
      <c r="G30" s="50"/>
      <c r="H30" s="69"/>
      <c r="I30" s="42"/>
      <c r="AU30" s="44"/>
    </row>
    <row r="31" spans="1:9" ht="12.75">
      <c r="A31" s="38"/>
      <c r="F31" s="85"/>
      <c r="G31" s="86"/>
      <c r="H31" s="37"/>
      <c r="I31" s="37"/>
    </row>
    <row r="32" spans="1:9" ht="12.75">
      <c r="A32" s="38"/>
      <c r="F32" s="85"/>
      <c r="G32" s="86"/>
      <c r="H32" s="37"/>
      <c r="I32" s="37"/>
    </row>
    <row r="33" spans="1:9" ht="12.75">
      <c r="A33" s="38"/>
      <c r="F33" s="85"/>
      <c r="G33" s="86"/>
      <c r="H33" s="37"/>
      <c r="I33" s="37"/>
    </row>
    <row r="34" spans="1:9" ht="12.75">
      <c r="A34" s="38"/>
      <c r="F34" s="85"/>
      <c r="G34" s="86"/>
      <c r="H34" s="37"/>
      <c r="I34" s="37"/>
    </row>
    <row r="35" spans="1:9" ht="12.75">
      <c r="A35" s="38"/>
      <c r="F35" s="85"/>
      <c r="G35" s="86"/>
      <c r="H35" s="37"/>
      <c r="I35" s="37"/>
    </row>
    <row r="36" spans="1:9" ht="12.75">
      <c r="A36" s="38"/>
      <c r="F36" s="85"/>
      <c r="G36" s="86"/>
      <c r="H36" s="37"/>
      <c r="I36" s="37"/>
    </row>
    <row r="37" spans="1:9" ht="12.75">
      <c r="A37" s="38"/>
      <c r="F37" s="85"/>
      <c r="G37" s="86"/>
      <c r="H37" s="37"/>
      <c r="I37" s="37"/>
    </row>
    <row r="38" spans="1:9" ht="12.75">
      <c r="A38" s="38"/>
      <c r="F38" s="85"/>
      <c r="G38" s="86"/>
      <c r="H38" s="37"/>
      <c r="I38" s="37"/>
    </row>
    <row r="39" spans="1:9" ht="12.75">
      <c r="A39" s="38"/>
      <c r="F39" s="85"/>
      <c r="G39" s="86"/>
      <c r="H39" s="37"/>
      <c r="I39" s="37"/>
    </row>
    <row r="40" spans="1:9" ht="12.75">
      <c r="A40" s="38"/>
      <c r="F40" s="85"/>
      <c r="G40" s="86"/>
      <c r="H40" s="37"/>
      <c r="I40" s="37"/>
    </row>
    <row r="41" spans="1:9" ht="12.75">
      <c r="A41" s="38"/>
      <c r="F41" s="85"/>
      <c r="G41" s="86"/>
      <c r="H41" s="37"/>
      <c r="I41" s="37"/>
    </row>
    <row r="42" spans="1:9" ht="12.75">
      <c r="A42" s="38"/>
      <c r="F42" s="85"/>
      <c r="G42" s="86"/>
      <c r="H42" s="37"/>
      <c r="I42" s="37"/>
    </row>
    <row r="43" spans="1:9" ht="12.75">
      <c r="A43" s="38"/>
      <c r="F43" s="85"/>
      <c r="G43" s="86"/>
      <c r="H43" s="37"/>
      <c r="I43" s="37"/>
    </row>
    <row r="44" spans="1:9" ht="12.75">
      <c r="A44" s="38"/>
      <c r="F44" s="85"/>
      <c r="G44" s="86"/>
      <c r="H44" s="37"/>
      <c r="I44" s="37"/>
    </row>
    <row r="45" spans="1:9" ht="12.75">
      <c r="A45" s="38"/>
      <c r="F45" s="85"/>
      <c r="G45" s="86"/>
      <c r="H45" s="37"/>
      <c r="I45" s="37"/>
    </row>
    <row r="46" spans="1:9" ht="12.75">
      <c r="A46" s="38"/>
      <c r="F46" s="85"/>
      <c r="G46" s="86"/>
      <c r="H46" s="37"/>
      <c r="I46" s="37"/>
    </row>
    <row r="47" spans="1:9" ht="12.75">
      <c r="A47" s="38"/>
      <c r="F47" s="85"/>
      <c r="G47" s="86"/>
      <c r="H47" s="37"/>
      <c r="I47" s="37"/>
    </row>
    <row r="48" spans="1:9" ht="12.75">
      <c r="A48" s="38"/>
      <c r="F48" s="85"/>
      <c r="G48" s="86"/>
      <c r="H48" s="37"/>
      <c r="I48" s="37"/>
    </row>
    <row r="49" spans="1:9" ht="12.75">
      <c r="A49" s="38"/>
      <c r="F49" s="85"/>
      <c r="G49" s="86"/>
      <c r="H49" s="37"/>
      <c r="I49" s="37"/>
    </row>
    <row r="50" spans="1:9" ht="12.75">
      <c r="A50" s="38"/>
      <c r="H50" s="37"/>
      <c r="I50" s="37"/>
    </row>
    <row r="51" spans="1:9" ht="12.75">
      <c r="A51" s="38"/>
      <c r="E51" s="79"/>
      <c r="H51" s="37"/>
      <c r="I51" s="37"/>
    </row>
    <row r="52" spans="1:9" ht="12.75">
      <c r="A52" s="38"/>
      <c r="H52" s="37"/>
      <c r="I52" s="37"/>
    </row>
    <row r="53" spans="1:9" ht="12.75">
      <c r="A53" s="38"/>
      <c r="C53" s="78"/>
      <c r="D53" s="72"/>
      <c r="E53" s="73"/>
      <c r="F53" s="74"/>
      <c r="G53" s="83"/>
      <c r="H53" s="37"/>
      <c r="I53" s="37"/>
    </row>
    <row r="54" spans="1:9" ht="12.75">
      <c r="A54" s="38"/>
      <c r="E54" s="79"/>
      <c r="H54" s="37"/>
      <c r="I54" s="37"/>
    </row>
    <row r="55" spans="1:9" ht="12.75">
      <c r="A55" s="38"/>
      <c r="H55" s="37"/>
      <c r="I55" s="37"/>
    </row>
    <row r="56" spans="1:9" ht="12.75">
      <c r="A56" s="38"/>
      <c r="H56" s="37"/>
      <c r="I56" s="37"/>
    </row>
    <row r="57" spans="1:9" ht="12.75">
      <c r="A57" s="38"/>
      <c r="E57" s="79"/>
      <c r="H57" s="37"/>
      <c r="I57" s="37"/>
    </row>
    <row r="58" spans="1:9" ht="12.75">
      <c r="A58" s="38"/>
      <c r="H58" s="37"/>
      <c r="I58" s="37"/>
    </row>
    <row r="59" spans="1:9" ht="12.75">
      <c r="A59" s="38"/>
      <c r="C59" s="82"/>
      <c r="D59" s="72"/>
      <c r="E59" s="73"/>
      <c r="F59" s="74"/>
      <c r="G59" s="83"/>
      <c r="H59" s="37"/>
      <c r="I59" s="37"/>
    </row>
    <row r="60" spans="1:9" ht="12.75">
      <c r="A60" s="38"/>
      <c r="H60" s="37"/>
      <c r="I60" s="37"/>
    </row>
    <row r="61" spans="1:9" ht="12.75">
      <c r="A61" s="38"/>
      <c r="C61" s="77"/>
      <c r="H61" s="37"/>
      <c r="I61" s="37"/>
    </row>
    <row r="62" spans="1:9" ht="12.75">
      <c r="A62" s="38"/>
      <c r="E62" s="79"/>
      <c r="H62" s="37"/>
      <c r="I62" s="37"/>
    </row>
    <row r="63" spans="1:9" ht="12.75">
      <c r="A63" s="38"/>
      <c r="H63" s="37"/>
      <c r="I63" s="37"/>
    </row>
    <row r="64" spans="1:9" ht="12.75">
      <c r="A64" s="38"/>
      <c r="H64" s="37"/>
      <c r="I64" s="37"/>
    </row>
    <row r="65" spans="1:9" ht="12.75">
      <c r="A65" s="38"/>
      <c r="H65" s="37"/>
      <c r="I65" s="37"/>
    </row>
    <row r="66" spans="1:9" ht="12.75">
      <c r="A66" s="38"/>
      <c r="C66" s="77"/>
      <c r="H66" s="37"/>
      <c r="I66" s="37"/>
    </row>
    <row r="67" spans="1:9" ht="12.75">
      <c r="A67" s="38"/>
      <c r="C67" s="77"/>
      <c r="H67" s="37"/>
      <c r="I67" s="37"/>
    </row>
    <row r="68" spans="1:9" ht="12.75">
      <c r="A68" s="38"/>
      <c r="H68" s="37"/>
      <c r="I68" s="37"/>
    </row>
    <row r="69" spans="1:9" ht="12.75">
      <c r="A69" s="38"/>
      <c r="C69" s="78"/>
      <c r="G69" s="83"/>
      <c r="H69" s="37"/>
      <c r="I69" s="37"/>
    </row>
    <row r="70" spans="1:9" ht="12.75">
      <c r="A70" s="38"/>
      <c r="C70" s="80"/>
      <c r="D70" s="37"/>
      <c r="E70" s="37"/>
      <c r="F70" s="37"/>
      <c r="G70" s="37"/>
      <c r="H70" s="37"/>
      <c r="I70" s="37"/>
    </row>
    <row r="71" spans="1:9" ht="12.75">
      <c r="A71" s="38"/>
      <c r="C71" s="81"/>
      <c r="D71" s="37"/>
      <c r="E71" s="37"/>
      <c r="F71" s="37"/>
      <c r="G71" s="37"/>
      <c r="H71" s="37"/>
      <c r="I71" s="37"/>
    </row>
  </sheetData>
  <sheetProtection/>
  <printOptions/>
  <pageMargins left="0.17" right="0.17" top="0.41" bottom="0.34" header="0.23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36">
      <selection activeCell="F57" sqref="F57"/>
    </sheetView>
  </sheetViews>
  <sheetFormatPr defaultColWidth="9.00390625" defaultRowHeight="12.75"/>
  <cols>
    <col min="1" max="1" width="9.125" style="91" customWidth="1"/>
    <col min="2" max="2" width="42.375" style="91" customWidth="1"/>
    <col min="3" max="3" width="24.25390625" style="91" bestFit="1" customWidth="1"/>
    <col min="4" max="4" width="52.375" style="91" customWidth="1"/>
    <col min="5" max="5" width="6.00390625" style="91" bestFit="1" customWidth="1"/>
    <col min="6" max="7" width="12.25390625" style="91" bestFit="1" customWidth="1"/>
    <col min="8" max="8" width="57.25390625" style="91" bestFit="1" customWidth="1"/>
    <col min="9" max="16384" width="9.125" style="91" customWidth="1"/>
  </cols>
  <sheetData>
    <row r="1" spans="1:8" s="94" customFormat="1" ht="18.75">
      <c r="A1" s="133" t="s">
        <v>72</v>
      </c>
      <c r="B1" s="134"/>
      <c r="C1" s="135" t="s">
        <v>73</v>
      </c>
      <c r="D1" s="136"/>
      <c r="E1" s="136"/>
      <c r="F1" s="136"/>
      <c r="G1" s="136"/>
      <c r="H1" s="137"/>
    </row>
    <row r="2" spans="1:8" s="94" customFormat="1" ht="18.75">
      <c r="A2" s="123" t="s">
        <v>59</v>
      </c>
      <c r="B2" s="124"/>
      <c r="C2" s="125" t="s">
        <v>74</v>
      </c>
      <c r="D2" s="126"/>
      <c r="E2" s="126"/>
      <c r="F2" s="126"/>
      <c r="G2" s="126"/>
      <c r="H2" s="127"/>
    </row>
    <row r="3" spans="1:8" s="94" customFormat="1" ht="18.75">
      <c r="A3" s="123" t="s">
        <v>75</v>
      </c>
      <c r="B3" s="124"/>
      <c r="C3" s="125"/>
      <c r="D3" s="126"/>
      <c r="E3" s="126"/>
      <c r="F3" s="126"/>
      <c r="G3" s="126"/>
      <c r="H3" s="127"/>
    </row>
    <row r="4" spans="1:8" s="94" customFormat="1" ht="18.75">
      <c r="A4" s="123" t="s">
        <v>76</v>
      </c>
      <c r="B4" s="124"/>
      <c r="C4" s="125"/>
      <c r="D4" s="126"/>
      <c r="E4" s="126"/>
      <c r="F4" s="126"/>
      <c r="G4" s="126"/>
      <c r="H4" s="127"/>
    </row>
    <row r="5" spans="1:8" s="94" customFormat="1" ht="19.5" thickBot="1">
      <c r="A5" s="128" t="s">
        <v>77</v>
      </c>
      <c r="B5" s="129"/>
      <c r="C5" s="130"/>
      <c r="D5" s="131"/>
      <c r="E5" s="131"/>
      <c r="F5" s="131"/>
      <c r="G5" s="131"/>
      <c r="H5" s="132"/>
    </row>
    <row r="6" ht="16.5" thickBot="1">
      <c r="G6" s="95"/>
    </row>
    <row r="7" spans="1:8" ht="15">
      <c r="A7" s="96" t="s">
        <v>60</v>
      </c>
      <c r="B7" s="97" t="s">
        <v>57</v>
      </c>
      <c r="C7" s="97" t="s">
        <v>78</v>
      </c>
      <c r="D7" s="97" t="s">
        <v>79</v>
      </c>
      <c r="E7" s="97" t="s">
        <v>58</v>
      </c>
      <c r="F7" s="97" t="s">
        <v>70</v>
      </c>
      <c r="G7" s="97" t="s">
        <v>71</v>
      </c>
      <c r="H7" s="98" t="s">
        <v>57</v>
      </c>
    </row>
    <row r="8" spans="1:8" ht="15">
      <c r="A8" s="99"/>
      <c r="B8" s="100"/>
      <c r="C8" s="100"/>
      <c r="D8" s="100"/>
      <c r="E8" s="100"/>
      <c r="F8" s="100"/>
      <c r="G8" s="100"/>
      <c r="H8" s="101"/>
    </row>
    <row r="9" spans="1:8" ht="15">
      <c r="A9" s="102" t="s">
        <v>80</v>
      </c>
      <c r="B9" s="103" t="s">
        <v>81</v>
      </c>
      <c r="C9" s="103"/>
      <c r="D9" s="103"/>
      <c r="E9" s="103"/>
      <c r="F9" s="103"/>
      <c r="G9" s="103"/>
      <c r="H9" s="104"/>
    </row>
    <row r="10" spans="1:8" ht="25.5" customHeight="1">
      <c r="A10" s="105" t="s">
        <v>82</v>
      </c>
      <c r="B10" s="106" t="s">
        <v>195</v>
      </c>
      <c r="C10" s="106"/>
      <c r="D10" s="107"/>
      <c r="E10" s="106">
        <v>1</v>
      </c>
      <c r="F10" s="93">
        <v>0</v>
      </c>
      <c r="G10" s="93">
        <f aca="true" t="shared" si="0" ref="G10:G42">E10*F10</f>
        <v>0</v>
      </c>
      <c r="H10" s="110" t="s">
        <v>196</v>
      </c>
    </row>
    <row r="11" spans="1:8" ht="12.75">
      <c r="A11" s="105" t="s">
        <v>83</v>
      </c>
      <c r="B11" s="106" t="s">
        <v>84</v>
      </c>
      <c r="C11" s="106"/>
      <c r="D11" s="107"/>
      <c r="E11" s="106">
        <v>2</v>
      </c>
      <c r="F11" s="93">
        <v>0</v>
      </c>
      <c r="G11" s="93">
        <f t="shared" si="0"/>
        <v>0</v>
      </c>
      <c r="H11" s="109" t="s">
        <v>85</v>
      </c>
    </row>
    <row r="12" spans="1:8" ht="25.5" customHeight="1">
      <c r="A12" s="105" t="s">
        <v>86</v>
      </c>
      <c r="B12" s="106" t="s">
        <v>87</v>
      </c>
      <c r="C12" s="106"/>
      <c r="D12" s="107"/>
      <c r="E12" s="106">
        <v>2</v>
      </c>
      <c r="F12" s="93">
        <v>0</v>
      </c>
      <c r="G12" s="93">
        <f t="shared" si="0"/>
        <v>0</v>
      </c>
      <c r="H12" s="109" t="s">
        <v>88</v>
      </c>
    </row>
    <row r="13" spans="1:8" ht="79.5" customHeight="1">
      <c r="A13" s="105" t="s">
        <v>89</v>
      </c>
      <c r="B13" s="106" t="s">
        <v>90</v>
      </c>
      <c r="C13" s="106"/>
      <c r="D13" s="107"/>
      <c r="E13" s="106">
        <v>2</v>
      </c>
      <c r="F13" s="93">
        <v>0</v>
      </c>
      <c r="G13" s="93">
        <f t="shared" si="0"/>
        <v>0</v>
      </c>
      <c r="H13" s="109" t="s">
        <v>197</v>
      </c>
    </row>
    <row r="14" spans="1:8" ht="12.75">
      <c r="A14" s="105" t="s">
        <v>91</v>
      </c>
      <c r="B14" s="106" t="s">
        <v>92</v>
      </c>
      <c r="C14" s="106"/>
      <c r="D14" s="107"/>
      <c r="E14" s="106">
        <v>2</v>
      </c>
      <c r="F14" s="93">
        <v>0</v>
      </c>
      <c r="G14" s="93">
        <f t="shared" si="0"/>
        <v>0</v>
      </c>
      <c r="H14" s="108" t="s">
        <v>93</v>
      </c>
    </row>
    <row r="15" spans="1:8" ht="12.75">
      <c r="A15" s="105" t="s">
        <v>94</v>
      </c>
      <c r="B15" s="106" t="s">
        <v>95</v>
      </c>
      <c r="C15" s="106"/>
      <c r="D15" s="107"/>
      <c r="E15" s="106">
        <v>2</v>
      </c>
      <c r="F15" s="93">
        <v>0</v>
      </c>
      <c r="G15" s="93">
        <f t="shared" si="0"/>
        <v>0</v>
      </c>
      <c r="H15" s="109" t="s">
        <v>96</v>
      </c>
    </row>
    <row r="16" spans="1:8" ht="12.75">
      <c r="A16" s="105" t="s">
        <v>97</v>
      </c>
      <c r="B16" s="106" t="s">
        <v>98</v>
      </c>
      <c r="C16" s="106"/>
      <c r="D16" s="107"/>
      <c r="E16" s="106">
        <v>2</v>
      </c>
      <c r="F16" s="93">
        <v>0</v>
      </c>
      <c r="G16" s="93">
        <f t="shared" si="0"/>
        <v>0</v>
      </c>
      <c r="H16" s="109" t="s">
        <v>99</v>
      </c>
    </row>
    <row r="17" spans="1:8" ht="12.75">
      <c r="A17" s="105" t="s">
        <v>100</v>
      </c>
      <c r="B17" s="106" t="s">
        <v>101</v>
      </c>
      <c r="C17" s="106"/>
      <c r="D17" s="107"/>
      <c r="E17" s="106">
        <v>2</v>
      </c>
      <c r="F17" s="93">
        <v>0</v>
      </c>
      <c r="G17" s="93">
        <f t="shared" si="0"/>
        <v>0</v>
      </c>
      <c r="H17" s="109" t="s">
        <v>102</v>
      </c>
    </row>
    <row r="18" spans="1:8" ht="12.75">
      <c r="A18" s="105" t="s">
        <v>103</v>
      </c>
      <c r="B18" s="106" t="s">
        <v>104</v>
      </c>
      <c r="C18" s="106"/>
      <c r="D18" s="107"/>
      <c r="E18" s="106">
        <v>4</v>
      </c>
      <c r="F18" s="93">
        <v>0</v>
      </c>
      <c r="G18" s="93">
        <f t="shared" si="0"/>
        <v>0</v>
      </c>
      <c r="H18" s="109" t="s">
        <v>105</v>
      </c>
    </row>
    <row r="19" spans="1:8" ht="12.75">
      <c r="A19" s="105" t="s">
        <v>106</v>
      </c>
      <c r="B19" s="106" t="s">
        <v>107</v>
      </c>
      <c r="C19" s="106"/>
      <c r="D19" s="107"/>
      <c r="E19" s="106">
        <v>1</v>
      </c>
      <c r="F19" s="93">
        <v>0</v>
      </c>
      <c r="G19" s="93">
        <f t="shared" si="0"/>
        <v>0</v>
      </c>
      <c r="H19" s="109" t="s">
        <v>108</v>
      </c>
    </row>
    <row r="20" spans="1:8" ht="25.5">
      <c r="A20" s="105" t="s">
        <v>109</v>
      </c>
      <c r="B20" s="106" t="s">
        <v>110</v>
      </c>
      <c r="C20" s="106"/>
      <c r="D20" s="107"/>
      <c r="E20" s="106">
        <v>2</v>
      </c>
      <c r="F20" s="93">
        <v>0</v>
      </c>
      <c r="G20" s="93">
        <f t="shared" si="0"/>
        <v>0</v>
      </c>
      <c r="H20" s="109" t="s">
        <v>111</v>
      </c>
    </row>
    <row r="21" spans="1:8" ht="12.75">
      <c r="A21" s="105" t="s">
        <v>112</v>
      </c>
      <c r="B21" s="106" t="s">
        <v>113</v>
      </c>
      <c r="C21" s="106"/>
      <c r="D21" s="107"/>
      <c r="E21" s="106">
        <v>2</v>
      </c>
      <c r="F21" s="93">
        <v>0</v>
      </c>
      <c r="G21" s="93">
        <f t="shared" si="0"/>
        <v>0</v>
      </c>
      <c r="H21" s="108" t="s">
        <v>114</v>
      </c>
    </row>
    <row r="22" spans="1:8" ht="12.75">
      <c r="A22" s="105" t="s">
        <v>115</v>
      </c>
      <c r="B22" s="106" t="s">
        <v>116</v>
      </c>
      <c r="C22" s="106"/>
      <c r="D22" s="107"/>
      <c r="E22" s="106">
        <v>1</v>
      </c>
      <c r="F22" s="93">
        <v>0</v>
      </c>
      <c r="G22" s="93">
        <f t="shared" si="0"/>
        <v>0</v>
      </c>
      <c r="H22" s="109" t="s">
        <v>117</v>
      </c>
    </row>
    <row r="23" spans="1:8" ht="25.5" customHeight="1">
      <c r="A23" s="105" t="s">
        <v>118</v>
      </c>
      <c r="B23" s="106" t="s">
        <v>119</v>
      </c>
      <c r="C23" s="106"/>
      <c r="D23" s="107"/>
      <c r="E23" s="106">
        <v>1</v>
      </c>
      <c r="F23" s="93">
        <v>0</v>
      </c>
      <c r="G23" s="93">
        <f t="shared" si="0"/>
        <v>0</v>
      </c>
      <c r="H23" s="109" t="s">
        <v>198</v>
      </c>
    </row>
    <row r="24" spans="1:8" ht="40.5" customHeight="1">
      <c r="A24" s="105" t="s">
        <v>120</v>
      </c>
      <c r="B24" s="106" t="s">
        <v>121</v>
      </c>
      <c r="C24" s="106"/>
      <c r="D24" s="107"/>
      <c r="E24" s="106">
        <v>1</v>
      </c>
      <c r="F24" s="93">
        <v>0</v>
      </c>
      <c r="G24" s="93">
        <f t="shared" si="0"/>
        <v>0</v>
      </c>
      <c r="H24" s="109" t="s">
        <v>122</v>
      </c>
    </row>
    <row r="25" spans="1:8" ht="25.5">
      <c r="A25" s="105" t="s">
        <v>123</v>
      </c>
      <c r="B25" s="106" t="s">
        <v>124</v>
      </c>
      <c r="C25" s="106"/>
      <c r="D25" s="107"/>
      <c r="E25" s="106">
        <v>1</v>
      </c>
      <c r="F25" s="93">
        <v>0</v>
      </c>
      <c r="G25" s="93">
        <f t="shared" si="0"/>
        <v>0</v>
      </c>
      <c r="H25" s="109" t="s">
        <v>125</v>
      </c>
    </row>
    <row r="26" spans="1:8" ht="38.25">
      <c r="A26" s="105" t="s">
        <v>126</v>
      </c>
      <c r="B26" s="106" t="s">
        <v>127</v>
      </c>
      <c r="C26" s="106"/>
      <c r="D26" s="107"/>
      <c r="E26" s="106">
        <v>1</v>
      </c>
      <c r="F26" s="93">
        <v>0</v>
      </c>
      <c r="G26" s="93">
        <f t="shared" si="0"/>
        <v>0</v>
      </c>
      <c r="H26" s="109" t="s">
        <v>128</v>
      </c>
    </row>
    <row r="27" spans="1:8" ht="12.75">
      <c r="A27" s="105" t="s">
        <v>129</v>
      </c>
      <c r="B27" s="106" t="s">
        <v>130</v>
      </c>
      <c r="C27" s="106"/>
      <c r="D27" s="107"/>
      <c r="E27" s="106">
        <v>1</v>
      </c>
      <c r="F27" s="93">
        <v>0</v>
      </c>
      <c r="G27" s="93">
        <f t="shared" si="0"/>
        <v>0</v>
      </c>
      <c r="H27" s="109" t="s">
        <v>199</v>
      </c>
    </row>
    <row r="28" spans="1:8" ht="12.75">
      <c r="A28" s="105" t="s">
        <v>131</v>
      </c>
      <c r="B28" s="106" t="s">
        <v>132</v>
      </c>
      <c r="C28" s="106"/>
      <c r="D28" s="107"/>
      <c r="E28" s="106">
        <v>1</v>
      </c>
      <c r="F28" s="93">
        <v>0</v>
      </c>
      <c r="G28" s="93">
        <f t="shared" si="0"/>
        <v>0</v>
      </c>
      <c r="H28" s="109" t="s">
        <v>133</v>
      </c>
    </row>
    <row r="29" spans="1:8" ht="25.5" customHeight="1">
      <c r="A29" s="105" t="s">
        <v>134</v>
      </c>
      <c r="B29" s="106" t="s">
        <v>135</v>
      </c>
      <c r="C29" s="106"/>
      <c r="D29" s="107"/>
      <c r="E29" s="106">
        <v>1</v>
      </c>
      <c r="F29" s="93">
        <v>0</v>
      </c>
      <c r="G29" s="93">
        <f t="shared" si="0"/>
        <v>0</v>
      </c>
      <c r="H29" s="109" t="s">
        <v>136</v>
      </c>
    </row>
    <row r="30" spans="1:8" ht="25.5">
      <c r="A30" s="105" t="s">
        <v>137</v>
      </c>
      <c r="B30" s="106" t="s">
        <v>138</v>
      </c>
      <c r="C30" s="106"/>
      <c r="D30" s="107"/>
      <c r="E30" s="106">
        <v>1</v>
      </c>
      <c r="F30" s="93">
        <v>0</v>
      </c>
      <c r="G30" s="93">
        <f t="shared" si="0"/>
        <v>0</v>
      </c>
      <c r="H30" s="109" t="s">
        <v>139</v>
      </c>
    </row>
    <row r="31" spans="1:8" ht="12.75">
      <c r="A31" s="105"/>
      <c r="B31" s="106"/>
      <c r="C31" s="106"/>
      <c r="D31" s="107"/>
      <c r="E31" s="106"/>
      <c r="F31" s="93"/>
      <c r="G31" s="93"/>
      <c r="H31" s="109"/>
    </row>
    <row r="32" spans="1:8" ht="15">
      <c r="A32" s="102" t="s">
        <v>140</v>
      </c>
      <c r="B32" s="103" t="s">
        <v>141</v>
      </c>
      <c r="C32" s="103"/>
      <c r="D32" s="103"/>
      <c r="E32" s="103"/>
      <c r="F32" s="103"/>
      <c r="G32" s="103"/>
      <c r="H32" s="104"/>
    </row>
    <row r="33" spans="1:8" ht="82.5" customHeight="1">
      <c r="A33" s="105" t="s">
        <v>142</v>
      </c>
      <c r="B33" s="106" t="s">
        <v>143</v>
      </c>
      <c r="C33" s="106"/>
      <c r="D33" s="107"/>
      <c r="E33" s="106">
        <v>1</v>
      </c>
      <c r="F33" s="93">
        <v>0</v>
      </c>
      <c r="G33" s="93">
        <f t="shared" si="0"/>
        <v>0</v>
      </c>
      <c r="H33" s="109" t="s">
        <v>144</v>
      </c>
    </row>
    <row r="34" spans="1:8" s="122" customFormat="1" ht="51">
      <c r="A34" s="118" t="s">
        <v>145</v>
      </c>
      <c r="B34" s="119" t="s">
        <v>146</v>
      </c>
      <c r="C34" s="119"/>
      <c r="D34" s="120"/>
      <c r="E34" s="119">
        <v>1</v>
      </c>
      <c r="F34" s="121">
        <v>0</v>
      </c>
      <c r="G34" s="121">
        <f t="shared" si="0"/>
        <v>0</v>
      </c>
      <c r="H34" s="117" t="s">
        <v>200</v>
      </c>
    </row>
    <row r="35" spans="1:8" ht="38.25">
      <c r="A35" s="105" t="s">
        <v>147</v>
      </c>
      <c r="B35" s="106" t="s">
        <v>148</v>
      </c>
      <c r="C35" s="106"/>
      <c r="D35" s="107"/>
      <c r="E35" s="106">
        <v>1</v>
      </c>
      <c r="F35" s="93">
        <v>0</v>
      </c>
      <c r="G35" s="93">
        <f t="shared" si="0"/>
        <v>0</v>
      </c>
      <c r="H35" s="117" t="s">
        <v>149</v>
      </c>
    </row>
    <row r="36" spans="1:8" ht="25.5">
      <c r="A36" s="105" t="s">
        <v>150</v>
      </c>
      <c r="B36" s="106" t="s">
        <v>151</v>
      </c>
      <c r="C36" s="106"/>
      <c r="D36" s="107"/>
      <c r="E36" s="106">
        <v>8</v>
      </c>
      <c r="F36" s="93">
        <v>0</v>
      </c>
      <c r="G36" s="93">
        <f t="shared" si="0"/>
        <v>0</v>
      </c>
      <c r="H36" s="109" t="s">
        <v>201</v>
      </c>
    </row>
    <row r="37" spans="1:8" ht="12.75">
      <c r="A37" s="105" t="s">
        <v>152</v>
      </c>
      <c r="B37" s="106" t="s">
        <v>153</v>
      </c>
      <c r="C37" s="106"/>
      <c r="D37" s="107"/>
      <c r="E37" s="106">
        <v>1</v>
      </c>
      <c r="F37" s="93">
        <v>0</v>
      </c>
      <c r="G37" s="93">
        <f t="shared" si="0"/>
        <v>0</v>
      </c>
      <c r="H37" s="109" t="s">
        <v>202</v>
      </c>
    </row>
    <row r="38" spans="1:8" s="122" customFormat="1" ht="195" customHeight="1">
      <c r="A38" s="118" t="s">
        <v>154</v>
      </c>
      <c r="B38" s="119" t="s">
        <v>155</v>
      </c>
      <c r="C38" s="119"/>
      <c r="D38" s="120"/>
      <c r="E38" s="119">
        <v>1</v>
      </c>
      <c r="F38" s="121">
        <v>0</v>
      </c>
      <c r="G38" s="121">
        <f t="shared" si="0"/>
        <v>0</v>
      </c>
      <c r="H38" s="117" t="s">
        <v>203</v>
      </c>
    </row>
    <row r="39" spans="1:8" ht="51">
      <c r="A39" s="105" t="s">
        <v>156</v>
      </c>
      <c r="B39" s="106" t="s">
        <v>157</v>
      </c>
      <c r="C39" s="106"/>
      <c r="D39" s="107"/>
      <c r="E39" s="106">
        <v>1</v>
      </c>
      <c r="F39" s="93">
        <v>0</v>
      </c>
      <c r="G39" s="93">
        <f t="shared" si="0"/>
        <v>0</v>
      </c>
      <c r="H39" s="109" t="s">
        <v>158</v>
      </c>
    </row>
    <row r="40" spans="1:8" ht="25.5">
      <c r="A40" s="105" t="s">
        <v>159</v>
      </c>
      <c r="B40" s="106" t="s">
        <v>160</v>
      </c>
      <c r="C40" s="106"/>
      <c r="D40" s="107"/>
      <c r="E40" s="106">
        <v>1</v>
      </c>
      <c r="F40" s="93">
        <v>0</v>
      </c>
      <c r="G40" s="93">
        <f t="shared" si="0"/>
        <v>0</v>
      </c>
      <c r="H40" s="109" t="s">
        <v>161</v>
      </c>
    </row>
    <row r="41" spans="1:8" ht="12.75">
      <c r="A41" s="105" t="s">
        <v>162</v>
      </c>
      <c r="B41" s="106" t="s">
        <v>163</v>
      </c>
      <c r="C41" s="106"/>
      <c r="D41" s="107"/>
      <c r="E41" s="106">
        <v>1</v>
      </c>
      <c r="F41" s="93">
        <v>0</v>
      </c>
      <c r="G41" s="93">
        <f t="shared" si="0"/>
        <v>0</v>
      </c>
      <c r="H41" s="109" t="s">
        <v>164</v>
      </c>
    </row>
    <row r="42" spans="1:8" ht="12.75">
      <c r="A42" s="105" t="s">
        <v>165</v>
      </c>
      <c r="B42" s="106" t="s">
        <v>166</v>
      </c>
      <c r="C42" s="106"/>
      <c r="D42" s="107"/>
      <c r="E42" s="106">
        <v>1</v>
      </c>
      <c r="F42" s="93">
        <v>0</v>
      </c>
      <c r="G42" s="93">
        <f t="shared" si="0"/>
        <v>0</v>
      </c>
      <c r="H42" s="109" t="s">
        <v>167</v>
      </c>
    </row>
    <row r="43" spans="1:8" ht="12.75">
      <c r="A43" s="105"/>
      <c r="B43" s="106"/>
      <c r="C43" s="106"/>
      <c r="D43" s="107"/>
      <c r="E43" s="106"/>
      <c r="F43" s="93"/>
      <c r="G43" s="93"/>
      <c r="H43" s="109"/>
    </row>
    <row r="44" spans="1:8" ht="15">
      <c r="A44" s="102" t="s">
        <v>168</v>
      </c>
      <c r="B44" s="103" t="s">
        <v>169</v>
      </c>
      <c r="C44" s="103"/>
      <c r="D44" s="103"/>
      <c r="E44" s="103"/>
      <c r="F44" s="103"/>
      <c r="G44" s="103"/>
      <c r="H44" s="104"/>
    </row>
    <row r="45" spans="1:8" ht="12.75">
      <c r="A45" s="105" t="s">
        <v>170</v>
      </c>
      <c r="B45" s="106" t="s">
        <v>171</v>
      </c>
      <c r="C45" s="106"/>
      <c r="D45" s="107"/>
      <c r="E45" s="106">
        <v>1</v>
      </c>
      <c r="F45" s="93">
        <v>0</v>
      </c>
      <c r="G45" s="93">
        <f>E45*F45</f>
        <v>0</v>
      </c>
      <c r="H45" s="109"/>
    </row>
    <row r="46" spans="1:8" ht="12.75">
      <c r="A46" s="105" t="s">
        <v>172</v>
      </c>
      <c r="B46" s="106" t="s">
        <v>173</v>
      </c>
      <c r="C46" s="106"/>
      <c r="D46" s="107"/>
      <c r="E46" s="106">
        <v>1</v>
      </c>
      <c r="F46" s="93">
        <v>0</v>
      </c>
      <c r="G46" s="93">
        <f>E46*F46</f>
        <v>0</v>
      </c>
      <c r="H46" s="109"/>
    </row>
    <row r="47" spans="1:8" ht="25.5">
      <c r="A47" s="105" t="s">
        <v>174</v>
      </c>
      <c r="B47" s="92" t="s">
        <v>175</v>
      </c>
      <c r="C47" s="106"/>
      <c r="D47" s="107"/>
      <c r="E47" s="106">
        <v>1</v>
      </c>
      <c r="F47" s="93">
        <v>0</v>
      </c>
      <c r="G47" s="93">
        <f>E47*F47</f>
        <v>0</v>
      </c>
      <c r="H47" s="109"/>
    </row>
    <row r="48" spans="1:8" ht="12.75">
      <c r="A48" s="105"/>
      <c r="B48" s="106"/>
      <c r="C48" s="106"/>
      <c r="D48" s="107"/>
      <c r="E48" s="106"/>
      <c r="F48" s="93"/>
      <c r="G48" s="93"/>
      <c r="H48" s="109"/>
    </row>
    <row r="49" spans="1:8" ht="15.75" thickBot="1">
      <c r="A49" s="111"/>
      <c r="B49" s="116" t="s">
        <v>177</v>
      </c>
      <c r="C49" s="112"/>
      <c r="D49" s="112"/>
      <c r="E49" s="112"/>
      <c r="F49" s="112"/>
      <c r="G49" s="113">
        <f>SUM(G8:G48)</f>
        <v>0</v>
      </c>
      <c r="H49" s="114"/>
    </row>
  </sheetData>
  <sheetProtection/>
  <mergeCells count="10">
    <mergeCell ref="A4:B4"/>
    <mergeCell ref="C4:H4"/>
    <mergeCell ref="A5:B5"/>
    <mergeCell ref="C5:H5"/>
    <mergeCell ref="A1:B1"/>
    <mergeCell ref="C1:H1"/>
    <mergeCell ref="A2:B2"/>
    <mergeCell ref="C2:H2"/>
    <mergeCell ref="A3:B3"/>
    <mergeCell ref="C3:H3"/>
  </mergeCells>
  <printOptions/>
  <pageMargins left="0.26" right="0.23" top="0.59" bottom="0.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Jaroslava Eislerová</cp:lastModifiedBy>
  <cp:lastPrinted>2023-04-19T14:07:33Z</cp:lastPrinted>
  <dcterms:created xsi:type="dcterms:W3CDTF">1997-01-24T11:07:25Z</dcterms:created>
  <dcterms:modified xsi:type="dcterms:W3CDTF">2024-03-06T08:22:18Z</dcterms:modified>
  <cp:category/>
  <cp:version/>
  <cp:contentType/>
  <cp:contentStatus/>
</cp:coreProperties>
</file>