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9792" yWindow="65428" windowWidth="21708" windowHeight="13176" activeTab="0"/>
  </bookViews>
  <sheets>
    <sheet name="Cenova_tabulka" sheetId="5" r:id="rId1"/>
  </sheets>
  <definedNames>
    <definedName name="_xlnm.Print_Titles" localSheetId="0">'Cenova_tabulka'!$6:$8</definedName>
  </definedNames>
  <calcPr calcId="162913"/>
  <extLst/>
</workbook>
</file>

<file path=xl/sharedStrings.xml><?xml version="1.0" encoding="utf-8"?>
<sst xmlns="http://schemas.openxmlformats.org/spreadsheetml/2006/main" count="328" uniqueCount="71">
  <si>
    <t>MJ</t>
  </si>
  <si>
    <t>1 ks</t>
  </si>
  <si>
    <t>1 balení</t>
  </si>
  <si>
    <t>1ks</t>
  </si>
  <si>
    <t>1 sada</t>
  </si>
  <si>
    <t>Ć.</t>
  </si>
  <si>
    <t>Cena bez DPH za objednací množství MJ</t>
  </si>
  <si>
    <t>Název zboží v katalogu</t>
  </si>
  <si>
    <t>Kč</t>
  </si>
  <si>
    <t>Maximální počet MJ v 1 balení</t>
  </si>
  <si>
    <t>Číslo / čísla zboží v katalogu</t>
  </si>
  <si>
    <t>Název a popis zboží</t>
  </si>
  <si>
    <t>Nabízený počet MJ v 1 balení</t>
  </si>
  <si>
    <t>Cena bez DPH za 1 balení</t>
  </si>
  <si>
    <t>Cena bez DPH za MJ v 1 balení</t>
  </si>
  <si>
    <t>Jmenovka plastová vizitkového formátu s klipem a zavíracím špendlíkem</t>
  </si>
  <si>
    <t>Místo podnikání / sídlo</t>
  </si>
  <si>
    <t>IČO</t>
  </si>
  <si>
    <r>
      <t xml:space="preserve">NABÍDKOVÁ CENA </t>
    </r>
    <r>
      <rPr>
        <b/>
        <sz val="8"/>
        <color theme="1"/>
        <rFont val="Calibri"/>
        <family val="2"/>
        <scheme val="minor"/>
      </rPr>
      <t>(hodnotící kritérium)</t>
    </r>
  </si>
  <si>
    <t>Odhadovaný roční objem odebraného množství</t>
  </si>
  <si>
    <t>-</t>
  </si>
  <si>
    <t>Minimální počet barevných variant</t>
  </si>
  <si>
    <t>1 role</t>
  </si>
  <si>
    <t>Blok pro flipchart 65x98 cm • čistý • min. 20 listů</t>
  </si>
  <si>
    <t>Kotouček • termocitlivý papír • šíře 80 mm • průměr kotoučku 80 mm • průměr dutinky 12 mm • návin 80 m</t>
  </si>
  <si>
    <t>Lepidlo na papír v tyčince • min. 15 g</t>
  </si>
  <si>
    <t>Liner s plastovým hrotem • víčko s klipem • šíře stopy 0.3 mm • různé barvy náplně</t>
  </si>
  <si>
    <t>Motouz z polypropylenu • 250 g</t>
  </si>
  <si>
    <t>Obal na doklady plastový A4 • typ "L" • čirý</t>
  </si>
  <si>
    <t>Obal na doklady plastový závěsný A4 • typ "U" • euroděrování • čirý</t>
  </si>
  <si>
    <t>Pero kuličkové s klipem • gumový (měkký) úchop • zasouvací mechanismus • vyměnitelná náplň • šíře stopy max. 0.5 mm • různé barvy náplní</t>
  </si>
  <si>
    <t>Roller gelový s klipem • gumový (měkký) úchop • zasouvací mechanismus • vyměnitelná náplň • šíře stopy max. 0.5 mm • různé barvy náplní</t>
  </si>
  <si>
    <t>Sešívačka celokovová • protismykové dno • otevřené a uzavřené sešívání • výkon min. 20 listů</t>
  </si>
  <si>
    <t>Sponky kancelářské kovové 28-33 mm • min. 90ks v balení</t>
  </si>
  <si>
    <t>Utěrky papírové v roli s dutinkou • dvouvrstvé • návin min. 10 m • šířka role 19-23 cm</t>
  </si>
  <si>
    <t>Zvýrazňovač s reflexním inkoustem na všechny druhy papíru • klínový hrot • šíře stopy 1-5 mm • sada min. 4 barev</t>
  </si>
  <si>
    <t>Sešit A6 linkovaný • min. 40 listů</t>
  </si>
  <si>
    <t>Identifikace dodavatele:</t>
  </si>
  <si>
    <t>[doplní dodavatel]</t>
  </si>
  <si>
    <t>Jméno / obchodní firma</t>
  </si>
  <si>
    <t>Popisovač na bílé tabule • šíře stopy: 2.5 mm • kulatý hrot • za sucha stíratelný • náplň zdravotně nezávadná • sada min. 4 barev</t>
  </si>
  <si>
    <t>Kapsa laminovací pro teplou laminaci • kapsu tvoří dvě fólie spojené na jedné straně • formát A4 • tloušťka každé fólie min. 80 mikronů • povrch lesklý</t>
  </si>
  <si>
    <t>Kotouček • termocitlivý papír • šíře 57 mm • průměr kotoučku 40 mm • průměr dutinky 12 mm • návin 18 m</t>
  </si>
  <si>
    <t>Nůžky kancelářské • pogumovaný (měkký) úchop • min. 20 cm • čepele z nerezové oceli</t>
  </si>
  <si>
    <t>Drátky do sešívaček 26/6 • min. 900 ks v balení</t>
  </si>
  <si>
    <t>Páska lepicí transparentní • šířka 48 - 50 mm •  délka 66 m</t>
  </si>
  <si>
    <t>Páska lepicí transparentní • šířka 19 mm • délka 33 m</t>
  </si>
  <si>
    <t>Krabice archivační 10 x 35 x 25 cm</t>
  </si>
  <si>
    <t>Pouzdro zakládací plastové s drukem • A4 • více barev</t>
  </si>
  <si>
    <t>Desky papírové se 3 chlopněmi • A4 • více barev</t>
  </si>
  <si>
    <t>Kapesníčky papírové dvouvrstvé naskládané v krabičce • min. 90 ks kapesníčků v balení</t>
  </si>
  <si>
    <t>Pytel plastový • tloušťka min. 45 mikronů • objem min. 110 l • více barev</t>
  </si>
  <si>
    <t>USB flash disk • kapacita min. 16 GB  •  konektor USB-A</t>
  </si>
  <si>
    <t>USB flash disk • kapacita min. 64 GB •  konektor USB-A</t>
  </si>
  <si>
    <t>Pořadač pákový kartonový A4 • šíře hřbetu 7,5 - 8 cm • vnější strana potažena celobarevným papírem (prešpánem) • hřbetní otvor s kovovým lemováním • spodní hrana s kovovým lemováním • nalepená hřbetní etiketa • 2 rado kroužky na přední straně zajišťující pevné zavření pořadače • kovová páková mechanika s kovovým přítlakem • více barev</t>
  </si>
  <si>
    <t>Liner s plastovým hrotem • víčko s klipem • šíře stopy 0.3 mm • sada min. 4 barev</t>
  </si>
  <si>
    <t>Pytel papírový třívrstvý • cca 65x120cm • nosnost min. 45 kg</t>
  </si>
  <si>
    <t>Bloček papírový samolepící 38x51 mm • bločky vyrobeny z recyklovaného papíru • min. 270 barevných lístků v balení • min. 3 barvy v 1 balení</t>
  </si>
  <si>
    <t>Bloček papírový samolepící 76x76 mm • bločky vyrobeny z recyklovaného papíru • min. 270 barevných lístků v balení • min. 3 barvy v 1 balení</t>
  </si>
  <si>
    <t>Bloček papírový samolepící 76x76 mm • bločky vyrobeny z recyklovaného papíru • min. 90 lístků • žlutý</t>
  </si>
  <si>
    <t>Blok A4 linkovaný • kroužková vazba po delší straně • listy vyrobeny z recyklovaného papíru • min. 40 listů</t>
  </si>
  <si>
    <t>Blok A5 linkovaný • kroužková vazba po delší straně • listy vyrobeny z recyklovaného papíru • min. 40 listů</t>
  </si>
  <si>
    <t>Obálka C4 papírová • samolepicí • vnitřní tisk • bez okénka</t>
  </si>
  <si>
    <t>Obálka C5 papírová • samolepicí • vnitřní tisk • bez okénka</t>
  </si>
  <si>
    <t>Obálka C6 papírová • samolepicí • vnitřní tisk • bez okénka</t>
  </si>
  <si>
    <t>Obálka DL papírová • samolepicí • vnitřní tisk • bez okénka</t>
  </si>
  <si>
    <t>Obálka DL papírová • samolepicí • vnitřní tisk • okénko vpravo</t>
  </si>
  <si>
    <t>Taška obchodní B4 • s křížovým dnem s šíří 4 cm</t>
  </si>
  <si>
    <t>Popisovač na bílé tabule • šíře stopy 2.5 mm • kulatý hrot • za sucha stíratelný • náplň zdravotně nezávadná • různé barevné náplně</t>
  </si>
  <si>
    <t>Příloha č. 5 Zadávací dokumentace - Cenová tabulka (resp. příloha C smlouvy)</t>
  </si>
  <si>
    <t>Veřejná zakázka „Průběžné dodávky kancelářských potřeb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</si>
</sst>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color theme="1"/>
      <name val="Calibri"/>
      <family val="2"/>
      <scheme val="minor"/>
    </font>
    <font>
      <sz val="10"/>
      <name val="Arial"/>
      <family val="2"/>
    </font>
    <font>
      <sz val="8"/>
      <color theme="1"/>
      <name val="Calibri"/>
      <family val="2"/>
      <scheme val="minor"/>
    </font>
    <font>
      <sz val="8"/>
      <color indexed="8"/>
      <name val="Calibri"/>
      <family val="2"/>
      <scheme val="minor"/>
    </font>
    <font>
      <sz val="8"/>
      <name val="Calibri"/>
      <family val="2"/>
      <scheme val="minor"/>
    </font>
    <font>
      <b/>
      <sz val="12"/>
      <color indexed="8"/>
      <name val="Times New Roman"/>
      <family val="1"/>
    </font>
    <font>
      <b/>
      <sz val="11"/>
      <color indexed="8"/>
      <name val="Times New Roman"/>
      <family val="1"/>
    </font>
    <font>
      <b/>
      <sz val="10"/>
      <color theme="1"/>
      <name val="Calibri"/>
      <family val="2"/>
      <scheme val="minor"/>
    </font>
    <font>
      <b/>
      <sz val="6.5"/>
      <color indexed="8"/>
      <name val="Calibri"/>
      <family val="2"/>
      <scheme val="minor"/>
    </font>
    <font>
      <sz val="6.5"/>
      <color theme="1"/>
      <name val="Calibri"/>
      <family val="2"/>
      <scheme val="minor"/>
    </font>
    <font>
      <b/>
      <sz val="8"/>
      <color theme="1"/>
      <name val="Calibri"/>
      <family val="2"/>
      <scheme val="minor"/>
    </font>
    <font>
      <b/>
      <sz val="11"/>
      <color indexed="8"/>
      <name val="Calibri"/>
      <family val="2"/>
      <scheme val="minor"/>
    </font>
    <font>
      <b/>
      <sz val="8"/>
      <color indexed="8"/>
      <name val="Calibri"/>
      <family val="2"/>
      <scheme val="minor"/>
    </font>
    <font>
      <b/>
      <sz val="12"/>
      <color theme="1"/>
      <name val="Calibri"/>
      <family val="2"/>
      <scheme val="minor"/>
    </font>
    <font>
      <sz val="7.5"/>
      <color theme="1"/>
      <name val="+mn-cs"/>
      <family val="2"/>
    </font>
    <font>
      <b/>
      <sz val="7.5"/>
      <color theme="1"/>
      <name val="+mn-cs"/>
      <family val="2"/>
    </font>
    <font>
      <u val="single"/>
      <sz val="7.5"/>
      <color theme="1"/>
      <name val="+mn-cs"/>
      <family val="2"/>
    </font>
    <font>
      <b/>
      <u val="single"/>
      <sz val="7.5"/>
      <color theme="1"/>
      <name val="+mn-cs"/>
      <family val="2"/>
    </font>
  </fonts>
  <fills count="5">
    <fill>
      <patternFill/>
    </fill>
    <fill>
      <patternFill patternType="gray125"/>
    </fill>
    <fill>
      <patternFill patternType="solid">
        <fgColor indexed="13"/>
        <bgColor indexed="64"/>
      </patternFill>
    </fill>
    <fill>
      <patternFill patternType="solid">
        <fgColor theme="0" tint="-0.1499900072813034"/>
        <bgColor indexed="64"/>
      </patternFill>
    </fill>
    <fill>
      <patternFill patternType="solid">
        <fgColor rgb="FFFFFF00"/>
        <bgColor indexed="64"/>
      </patternFill>
    </fill>
  </fills>
  <borders count="7">
    <border>
      <left/>
      <right/>
      <top/>
      <bottom/>
      <diagonal/>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right/>
      <top style="thin"/>
      <bottom/>
    </border>
    <border>
      <left style="thin"/>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35">
    <xf numFmtId="0" fontId="0" fillId="0" borderId="0" xfId="0"/>
    <xf numFmtId="0" fontId="0" fillId="0" borderId="0" xfId="0" applyAlignment="1">
      <alignment wrapText="1"/>
    </xf>
    <xf numFmtId="0" fontId="0" fillId="0" borderId="0" xfId="0" applyAlignment="1">
      <alignment horizontal="center"/>
    </xf>
    <xf numFmtId="0" fontId="2" fillId="0" borderId="0" xfId="0" applyFont="1"/>
    <xf numFmtId="0" fontId="3" fillId="2" borderId="1" xfId="0" applyFont="1" applyFill="1" applyBorder="1" applyAlignment="1" applyProtection="1">
      <alignment horizontal="right" vertical="center" wrapText="1"/>
      <protection locked="0"/>
    </xf>
    <xf numFmtId="0" fontId="5" fillId="0" borderId="0" xfId="0" applyFont="1" applyAlignment="1">
      <alignment horizontal="left" vertical="top" wrapText="1" readingOrder="1"/>
    </xf>
    <xf numFmtId="0" fontId="6" fillId="0" borderId="0" xfId="0" applyFont="1" applyAlignment="1">
      <alignment horizontal="right" vertical="top" wrapText="1" readingOrder="1"/>
    </xf>
    <xf numFmtId="0" fontId="9" fillId="0" borderId="0" xfId="0" applyFont="1"/>
    <xf numFmtId="4" fontId="3" fillId="2" borderId="1" xfId="0" applyNumberFormat="1" applyFont="1" applyFill="1" applyBorder="1" applyAlignment="1" applyProtection="1">
      <alignment horizontal="right" vertical="center" wrapText="1"/>
      <protection locked="0"/>
    </xf>
    <xf numFmtId="0" fontId="0" fillId="0" borderId="0" xfId="0" applyAlignment="1">
      <alignment horizontal="center" wrapText="1"/>
    </xf>
    <xf numFmtId="0" fontId="8" fillId="3" borderId="2" xfId="0" applyFont="1" applyFill="1" applyBorder="1" applyAlignment="1">
      <alignment horizontal="center" vertical="center" wrapText="1"/>
    </xf>
    <xf numFmtId="4" fontId="8" fillId="3" borderId="2"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4" fontId="8" fillId="3" borderId="1" xfId="0" applyNumberFormat="1" applyFont="1" applyFill="1" applyBorder="1" applyAlignment="1">
      <alignment horizontal="center" vertical="center" wrapText="1"/>
    </xf>
    <xf numFmtId="49" fontId="3" fillId="2" borderId="1" xfId="0" applyNumberFormat="1" applyFont="1" applyFill="1" applyBorder="1" applyAlignment="1" applyProtection="1">
      <alignment vertical="center" wrapText="1"/>
      <protection locked="0"/>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3" fontId="4" fillId="0" borderId="1" xfId="0" applyNumberFormat="1" applyFont="1" applyFill="1" applyBorder="1" applyAlignment="1">
      <alignment vertical="center" wrapText="1"/>
    </xf>
    <xf numFmtId="4" fontId="4" fillId="0" borderId="1" xfId="0" applyNumberFormat="1" applyFont="1" applyBorder="1" applyAlignment="1">
      <alignment vertical="center" shrinkToFit="1"/>
    </xf>
    <xf numFmtId="4"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11" fillId="0" borderId="0" xfId="0" applyFont="1" applyAlignment="1">
      <alignment horizontal="left" vertical="top" wrapText="1" readingOrder="1"/>
    </xf>
    <xf numFmtId="0" fontId="11" fillId="0" borderId="0" xfId="0" applyFont="1" applyAlignment="1">
      <alignment horizontal="right" vertical="top" wrapText="1" readingOrder="1"/>
    </xf>
    <xf numFmtId="0" fontId="13"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2" fillId="4" borderId="3" xfId="0" applyFont="1" applyFill="1" applyBorder="1" applyAlignment="1" applyProtection="1">
      <alignment horizontal="center" vertical="center" wrapText="1"/>
      <protection locked="0"/>
    </xf>
    <xf numFmtId="0" fontId="2" fillId="4" borderId="4"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4" fontId="7" fillId="0" borderId="5" xfId="0" applyNumberFormat="1" applyFont="1" applyBorder="1" applyAlignment="1">
      <alignment horizontal="left" vertical="top" wrapText="1"/>
    </xf>
    <xf numFmtId="4" fontId="7" fillId="0" borderId="5" xfId="0" applyNumberFormat="1" applyFont="1" applyBorder="1" applyAlignment="1">
      <alignment horizontal="right" vertical="top" wrapText="1"/>
    </xf>
    <xf numFmtId="0" fontId="0" fillId="0" borderId="5" xfId="0" applyBorder="1" applyAlignment="1">
      <alignment horizontal="center"/>
    </xf>
    <xf numFmtId="0" fontId="8" fillId="3" borderId="2" xfId="0" applyFont="1" applyFill="1" applyBorder="1" applyAlignment="1">
      <alignment horizontal="center" vertical="center" wrapText="1"/>
    </xf>
    <xf numFmtId="0" fontId="8" fillId="3" borderId="6" xfId="0" applyFont="1" applyFill="1" applyBorder="1" applyAlignment="1">
      <alignment horizontal="center" vertical="center" wrapText="1"/>
    </xf>
    <xf numFmtId="4" fontId="8" fillId="3" borderId="2" xfId="0" applyNumberFormat="1" applyFont="1" applyFill="1" applyBorder="1" applyAlignment="1">
      <alignment horizontal="center" vertical="center" wrapText="1"/>
    </xf>
    <xf numFmtId="4" fontId="8" fillId="3" borderId="6" xfId="0" applyNumberFormat="1"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Normální 2"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9525</xdr:rowOff>
    </xdr:from>
    <xdr:to>
      <xdr:col>11</xdr:col>
      <xdr:colOff>2390775</xdr:colOff>
      <xdr:row>1</xdr:row>
      <xdr:rowOff>3476625</xdr:rowOff>
    </xdr:to>
    <xdr:sp macro="" textlink="">
      <xdr:nvSpPr>
        <xdr:cNvPr id="2" name="TextovéPole 1"/>
        <xdr:cNvSpPr txBox="1"/>
      </xdr:nvSpPr>
      <xdr:spPr>
        <a:xfrm>
          <a:off x="38100" y="200025"/>
          <a:ext cx="9210675" cy="34671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rtlCol="0" anchor="t"/>
        <a:lstStyle/>
        <a:p>
          <a:r>
            <a:rPr lang="cs-CZ" sz="750">
              <a:solidFill>
                <a:schemeClr val="dk1"/>
              </a:solidFill>
              <a:effectLst/>
              <a:latin typeface="+mn-lt"/>
              <a:ea typeface="+mn-ea"/>
              <a:cs typeface="+mn-cs"/>
            </a:rPr>
            <a:t>Součástí nabídky je Dodavatelem vyplněná následující tabulka. </a:t>
          </a:r>
          <a:r>
            <a:rPr lang="cs-CZ" sz="750" b="1">
              <a:solidFill>
                <a:schemeClr val="dk1"/>
              </a:solidFill>
              <a:effectLst/>
              <a:latin typeface="+mn-lt"/>
              <a:ea typeface="+mn-ea"/>
              <a:cs typeface="+mn-cs"/>
            </a:rPr>
            <a:t>Dodavatel musí vyplnit všechny žlutě podbarvené buňky tabulky</a:t>
          </a:r>
          <a:r>
            <a:rPr lang="cs-CZ" sz="750">
              <a:solidFill>
                <a:schemeClr val="dk1"/>
              </a:solidFill>
              <a:effectLst/>
              <a:latin typeface="+mn-lt"/>
              <a:ea typeface="+mn-ea"/>
              <a:cs typeface="+mn-cs"/>
            </a:rPr>
            <a:t>, ostatní buňky tabulky nesmí Dodavatel měnit. </a:t>
          </a:r>
        </a:p>
        <a:p>
          <a:r>
            <a:rPr lang="cs-CZ" sz="750" b="1">
              <a:solidFill>
                <a:schemeClr val="dk1"/>
              </a:solidFill>
              <a:effectLst/>
              <a:latin typeface="+mn-lt"/>
              <a:ea typeface="+mn-ea"/>
              <a:cs typeface="+mn-cs"/>
            </a:rPr>
            <a:t>Sloupec 1</a:t>
          </a:r>
          <a:r>
            <a:rPr lang="cs-CZ" sz="750">
              <a:solidFill>
                <a:schemeClr val="dk1"/>
              </a:solidFill>
              <a:effectLst/>
              <a:latin typeface="+mn-lt"/>
              <a:ea typeface="+mn-ea"/>
              <a:cs typeface="+mn-cs"/>
            </a:rPr>
            <a:t> - pořadové číslo položky v seznamu zboží.</a:t>
          </a:r>
        </a:p>
        <a:p>
          <a:r>
            <a:rPr lang="cs-CZ" sz="750" b="1">
              <a:solidFill>
                <a:schemeClr val="dk1"/>
              </a:solidFill>
              <a:effectLst/>
              <a:latin typeface="+mn-lt"/>
              <a:ea typeface="+mn-ea"/>
              <a:cs typeface="+mn-cs"/>
            </a:rPr>
            <a:t>Sloupec 2</a:t>
          </a:r>
          <a:r>
            <a:rPr lang="cs-CZ" sz="750">
              <a:solidFill>
                <a:schemeClr val="dk1"/>
              </a:solidFill>
              <a:effectLst/>
              <a:latin typeface="+mn-lt"/>
              <a:ea typeface="+mn-ea"/>
              <a:cs typeface="+mn-cs"/>
            </a:rPr>
            <a:t> - obsahuje název a popis poptávaného zboží, který </a:t>
          </a:r>
          <a:r>
            <a:rPr lang="cs-CZ" sz="750" u="sng">
              <a:solidFill>
                <a:schemeClr val="dk1"/>
              </a:solidFill>
              <a:effectLst/>
              <a:latin typeface="+mn-lt"/>
              <a:ea typeface="+mn-ea"/>
              <a:cs typeface="+mn-cs"/>
            </a:rPr>
            <a:t>definuje minimální požadovaný standard</a:t>
          </a:r>
          <a:r>
            <a:rPr lang="cs-CZ" sz="750">
              <a:solidFill>
                <a:schemeClr val="dk1"/>
              </a:solidFill>
              <a:effectLst/>
              <a:latin typeface="+mn-lt"/>
              <a:ea typeface="+mn-ea"/>
              <a:cs typeface="+mn-cs"/>
            </a:rPr>
            <a:t>. V nabídce může být nahrazen zbožím srovnatelných nebo lepších parametrů. Parametry pro srovnání se rozumí zejména parametry výkonnostní a funkční. S ohledem na odpovědné veřejné zadávání </a:t>
          </a:r>
          <a:r>
            <a:rPr lang="cs-CZ" sz="750" b="1" u="sng">
              <a:solidFill>
                <a:schemeClr val="dk1"/>
              </a:solidFill>
              <a:effectLst/>
              <a:latin typeface="+mn-lt"/>
              <a:ea typeface="+mn-ea"/>
              <a:cs typeface="+mn-cs"/>
            </a:rPr>
            <a:t>pokud je v popisu uvedeno, že zboží má být z recyklovaného materiálu, musí být tento požadavek bezpodmínečně dodržen a nelze nahradit standardním zbožím bez použití recyklovaného materiálu, konkrétně tento požadavek platí pro zboží č. 1 až 5. </a:t>
          </a:r>
        </a:p>
        <a:p>
          <a:r>
            <a:rPr lang="cs-CZ" sz="750" b="1">
              <a:solidFill>
                <a:schemeClr val="dk1"/>
              </a:solidFill>
              <a:effectLst/>
              <a:latin typeface="+mn-lt"/>
              <a:ea typeface="+mn-ea"/>
              <a:cs typeface="+mn-cs"/>
            </a:rPr>
            <a:t>Sloupec 3 </a:t>
          </a:r>
          <a:r>
            <a:rPr lang="cs-CZ" sz="750">
              <a:solidFill>
                <a:schemeClr val="dk1"/>
              </a:solidFill>
              <a:effectLst/>
              <a:latin typeface="+mn-lt"/>
              <a:ea typeface="+mn-ea"/>
              <a:cs typeface="+mn-cs"/>
            </a:rPr>
            <a:t>- obsahuje vyjádření měrné jednotky (MJ).</a:t>
          </a:r>
        </a:p>
        <a:p>
          <a:r>
            <a:rPr lang="cs-CZ" sz="750" b="1">
              <a:solidFill>
                <a:schemeClr val="dk1"/>
              </a:solidFill>
              <a:effectLst/>
              <a:latin typeface="+mn-lt"/>
              <a:ea typeface="+mn-ea"/>
              <a:cs typeface="+mn-cs"/>
            </a:rPr>
            <a:t>Sloupec 4</a:t>
          </a:r>
          <a:r>
            <a:rPr lang="cs-CZ" sz="750">
              <a:solidFill>
                <a:schemeClr val="dk1"/>
              </a:solidFill>
              <a:effectLst/>
              <a:latin typeface="+mn-lt"/>
              <a:ea typeface="+mn-ea"/>
              <a:cs typeface="+mn-cs"/>
            </a:rPr>
            <a:t> - obsahuje požadavek na maximální počet měrných jednotek, které je ochoten Zadavatel objednat v rámci jednoho balení.</a:t>
          </a:r>
        </a:p>
        <a:p>
          <a:r>
            <a:rPr lang="cs-CZ" sz="750" b="1">
              <a:solidFill>
                <a:schemeClr val="dk1"/>
              </a:solidFill>
              <a:effectLst/>
              <a:latin typeface="+mn-lt"/>
              <a:ea typeface="+mn-ea"/>
              <a:cs typeface="+mn-cs"/>
            </a:rPr>
            <a:t>Sloupec 5</a:t>
          </a:r>
          <a:r>
            <a:rPr lang="cs-CZ" sz="750">
              <a:solidFill>
                <a:schemeClr val="dk1"/>
              </a:solidFill>
              <a:effectLst/>
              <a:latin typeface="+mn-lt"/>
              <a:ea typeface="+mn-ea"/>
              <a:cs typeface="+mn-cs"/>
            </a:rPr>
            <a:t> - obsahuje předpokládaný roční objem odebraného množství v MJ. Uvedené hodnoty jsou jen orientační a slouží k vytvoření srovnatelných podmínek pro tvorbu nabídkové ceny jednotlivých Dodavatelů. Zadavatel není povinen odebrat množství zde uvedené. Reálné množství kancelářských potřeb, odebrané na základě dílčích objednávek, se může od předpokládaného množství lišit, což však nesmí mít vliv na výši jednotkové ceny za 1 balení zboží.</a:t>
          </a:r>
        </a:p>
        <a:p>
          <a:r>
            <a:rPr lang="cs-CZ" sz="750" b="1">
              <a:solidFill>
                <a:schemeClr val="dk1"/>
              </a:solidFill>
              <a:effectLst/>
              <a:latin typeface="+mn-lt"/>
              <a:ea typeface="+mn-ea"/>
              <a:cs typeface="+mn-cs"/>
            </a:rPr>
            <a:t>Sloupec 6</a:t>
          </a:r>
          <a:r>
            <a:rPr lang="cs-CZ" sz="750">
              <a:solidFill>
                <a:schemeClr val="dk1"/>
              </a:solidFill>
              <a:effectLst/>
              <a:latin typeface="+mn-lt"/>
              <a:ea typeface="+mn-ea"/>
              <a:cs typeface="+mn-cs"/>
            </a:rPr>
            <a:t> - Dodavatel zde vyplní skutečný počet nabízených měrných jednotek v jednom balení. </a:t>
          </a:r>
          <a:r>
            <a:rPr lang="cs-CZ" sz="750" u="sng">
              <a:solidFill>
                <a:schemeClr val="dk1"/>
              </a:solidFill>
              <a:effectLst/>
              <a:latin typeface="+mn-lt"/>
              <a:ea typeface="+mn-ea"/>
              <a:cs typeface="+mn-cs"/>
            </a:rPr>
            <a:t>Zadaná hodnota musí být kladné celé číslo. </a:t>
          </a:r>
          <a:r>
            <a:rPr lang="cs-CZ" sz="750">
              <a:solidFill>
                <a:schemeClr val="dk1"/>
              </a:solidFill>
              <a:effectLst/>
              <a:latin typeface="+mn-lt"/>
              <a:ea typeface="+mn-ea"/>
              <a:cs typeface="+mn-cs"/>
            </a:rPr>
            <a:t>Pokud Dodavatelem nabízený počet MJ bude vyšší než Zadavatelem požadovaný maximální počet </a:t>
          </a:r>
          <a:r>
            <a:rPr lang="en-US" sz="750">
              <a:solidFill>
                <a:schemeClr val="dk1"/>
              </a:solidFill>
              <a:effectLst/>
              <a:latin typeface="+mn-lt"/>
              <a:ea typeface="+mn-ea"/>
              <a:cs typeface="+mn-cs"/>
            </a:rPr>
            <a:t>ve </a:t>
          </a:r>
          <a:r>
            <a:rPr lang="cs-CZ" sz="750">
              <a:solidFill>
                <a:schemeClr val="dk1"/>
              </a:solidFill>
              <a:effectLst/>
              <a:latin typeface="+mn-lt"/>
              <a:ea typeface="+mn-ea"/>
              <a:cs typeface="+mn-cs"/>
            </a:rPr>
            <a:t>sloupc</a:t>
          </a:r>
          <a:r>
            <a:rPr lang="en-US" sz="750">
              <a:solidFill>
                <a:schemeClr val="dk1"/>
              </a:solidFill>
              <a:effectLst/>
              <a:latin typeface="+mn-lt"/>
              <a:ea typeface="+mn-ea"/>
              <a:cs typeface="+mn-cs"/>
            </a:rPr>
            <a:t>i </a:t>
          </a:r>
          <a:r>
            <a:rPr lang="cs-CZ" sz="750">
              <a:solidFill>
                <a:schemeClr val="dk1"/>
              </a:solidFill>
              <a:effectLst/>
              <a:latin typeface="+mn-lt"/>
              <a:ea typeface="+mn-ea"/>
              <a:cs typeface="+mn-cs"/>
            </a:rPr>
            <a:t>4, bude pro výpočet ceny za MJ v balení (sloupec 8) brána hodnota </a:t>
          </a:r>
          <a:r>
            <a:rPr lang="en-US" sz="750">
              <a:solidFill>
                <a:schemeClr val="dk1"/>
              </a:solidFill>
              <a:effectLst/>
              <a:latin typeface="+mn-lt"/>
              <a:ea typeface="+mn-ea"/>
              <a:cs typeface="+mn-cs"/>
            </a:rPr>
            <a:t>ze</a:t>
          </a:r>
          <a:r>
            <a:rPr lang="cs-CZ" sz="750">
              <a:solidFill>
                <a:schemeClr val="dk1"/>
              </a:solidFill>
              <a:effectLst/>
              <a:latin typeface="+mn-lt"/>
              <a:ea typeface="+mn-ea"/>
              <a:cs typeface="+mn-cs"/>
            </a:rPr>
            <a:t> sloupc</a:t>
          </a:r>
          <a:r>
            <a:rPr lang="en-US" sz="750">
              <a:solidFill>
                <a:schemeClr val="dk1"/>
              </a:solidFill>
              <a:effectLst/>
              <a:latin typeface="+mn-lt"/>
              <a:ea typeface="+mn-ea"/>
              <a:cs typeface="+mn-cs"/>
            </a:rPr>
            <a:t>e</a:t>
          </a:r>
          <a:r>
            <a:rPr lang="cs-CZ" sz="750">
              <a:solidFill>
                <a:schemeClr val="dk1"/>
              </a:solidFill>
              <a:effectLst/>
              <a:latin typeface="+mn-lt"/>
              <a:ea typeface="+mn-ea"/>
              <a:cs typeface="+mn-cs"/>
            </a:rPr>
            <a:t> 4.</a:t>
          </a:r>
        </a:p>
        <a:p>
          <a:r>
            <a:rPr lang="cs-CZ" sz="750" b="1">
              <a:solidFill>
                <a:schemeClr val="dk1"/>
              </a:solidFill>
              <a:effectLst/>
              <a:latin typeface="+mn-lt"/>
              <a:ea typeface="+mn-ea"/>
              <a:cs typeface="+mn-cs"/>
            </a:rPr>
            <a:t>Sloupec 7</a:t>
          </a:r>
          <a:r>
            <a:rPr lang="cs-CZ" sz="750">
              <a:solidFill>
                <a:schemeClr val="dk1"/>
              </a:solidFill>
              <a:effectLst/>
              <a:latin typeface="+mn-lt"/>
              <a:ea typeface="+mn-ea"/>
              <a:cs typeface="+mn-cs"/>
            </a:rPr>
            <a:t> - Dodavatel zde vyplní cenu v Kč bez daně z přidané hodnoty (DPH) za balení pro počet měrných jednotek v rámci </a:t>
          </a:r>
          <a:r>
            <a:rPr lang="en-US" sz="750">
              <a:solidFill>
                <a:schemeClr val="dk1"/>
              </a:solidFill>
              <a:effectLst/>
              <a:latin typeface="+mn-lt"/>
              <a:ea typeface="+mn-ea"/>
              <a:cs typeface="+mn-cs"/>
            </a:rPr>
            <a:t>1 </a:t>
          </a:r>
          <a:r>
            <a:rPr lang="cs-CZ" sz="750">
              <a:solidFill>
                <a:schemeClr val="dk1"/>
              </a:solidFill>
              <a:effectLst/>
              <a:latin typeface="+mn-lt"/>
              <a:ea typeface="+mn-ea"/>
              <a:cs typeface="+mn-cs"/>
            </a:rPr>
            <a:t>balení, který odpovídá vyplněnému sloupci 6. Cena musí být stanovena jako </a:t>
          </a:r>
          <a:r>
            <a:rPr lang="cs-CZ" sz="750" u="sng">
              <a:solidFill>
                <a:schemeClr val="dk1"/>
              </a:solidFill>
              <a:effectLst/>
              <a:latin typeface="+mn-lt"/>
              <a:ea typeface="+mn-ea"/>
              <a:cs typeface="+mn-cs"/>
            </a:rPr>
            <a:t>pevná kladná částka maximálně na dvě desetinná místa</a:t>
          </a:r>
          <a:r>
            <a:rPr lang="cs-CZ" sz="750">
              <a:solidFill>
                <a:schemeClr val="dk1"/>
              </a:solidFill>
              <a:effectLst/>
              <a:latin typeface="+mn-lt"/>
              <a:ea typeface="+mn-ea"/>
              <a:cs typeface="+mn-cs"/>
            </a:rPr>
            <a:t> a její vyčíslení musí být uvedeno jednou částkou, nikoliv s uvedením peněžního rozpětí.</a:t>
          </a:r>
        </a:p>
        <a:p>
          <a:r>
            <a:rPr lang="cs-CZ" sz="750" b="1">
              <a:solidFill>
                <a:schemeClr val="dk1"/>
              </a:solidFill>
              <a:effectLst/>
              <a:latin typeface="+mn-lt"/>
              <a:ea typeface="+mn-ea"/>
              <a:cs typeface="+mn-cs"/>
            </a:rPr>
            <a:t>Sloupec 8</a:t>
          </a:r>
          <a:r>
            <a:rPr lang="cs-CZ" sz="750">
              <a:solidFill>
                <a:schemeClr val="dk1"/>
              </a:solidFill>
              <a:effectLst/>
              <a:latin typeface="+mn-lt"/>
              <a:ea typeface="+mn-ea"/>
              <a:cs typeface="+mn-cs"/>
            </a:rPr>
            <a:t> - obsahuje výpočtové pole, které vyjadřuje cenu v Kč bez DPH za jednu měrnou jednotku v rámci balení. Výpočtový algoritmus je následující: Pokud je hodnota ve sloupci 6 stejná nebo menší než hodnota ve sloupci 4 bude výsledkem hodnota sloupce 7 dělená hodnotou sloupce 6 příslušného řádku. Pokud je hodnota ve sloupci 6 větší než hodnota ve sloupci 4, bude výsledkem hodnota sloupce 7 dělená hodnotou sloupce 4 příslušného řádku. Vypočtená hodnota je zaokrouhlena na haléře</a:t>
          </a:r>
          <a:r>
            <a:rPr lang="en-US" sz="750">
              <a:solidFill>
                <a:schemeClr val="dk1"/>
              </a:solidFill>
              <a:effectLst/>
              <a:latin typeface="+mn-lt"/>
              <a:ea typeface="+mn-ea"/>
              <a:cs typeface="+mn-cs"/>
            </a:rPr>
            <a:t> (2 de</a:t>
          </a:r>
          <a:r>
            <a:rPr lang="cs-CZ" sz="750">
              <a:solidFill>
                <a:schemeClr val="dk1"/>
              </a:solidFill>
              <a:effectLst/>
              <a:latin typeface="+mn-lt"/>
              <a:ea typeface="+mn-ea"/>
              <a:cs typeface="+mn-cs"/>
            </a:rPr>
            <a:t>setinná místa</a:t>
          </a:r>
          <a:r>
            <a:rPr lang="en-US" sz="750">
              <a:solidFill>
                <a:schemeClr val="dk1"/>
              </a:solidFill>
              <a:effectLst/>
              <a:latin typeface="+mn-lt"/>
              <a:ea typeface="+mn-ea"/>
              <a:cs typeface="+mn-cs"/>
            </a:rPr>
            <a:t>)</a:t>
          </a:r>
          <a:r>
            <a:rPr lang="cs-CZ" sz="750">
              <a:solidFill>
                <a:schemeClr val="dk1"/>
              </a:solidFill>
              <a:effectLst/>
              <a:latin typeface="+mn-lt"/>
              <a:ea typeface="+mn-ea"/>
              <a:cs typeface="+mn-cs"/>
            </a:rPr>
            <a:t> dle funkce ZAOKROUHLIT v Microsoft Excel.</a:t>
          </a:r>
        </a:p>
        <a:p>
          <a:r>
            <a:rPr lang="cs-CZ" sz="750" b="1">
              <a:solidFill>
                <a:schemeClr val="dk1"/>
              </a:solidFill>
              <a:effectLst/>
              <a:latin typeface="+mn-lt"/>
              <a:ea typeface="+mn-ea"/>
              <a:cs typeface="+mn-cs"/>
            </a:rPr>
            <a:t>Sloupec 9 </a:t>
          </a:r>
          <a:r>
            <a:rPr lang="cs-CZ" sz="750">
              <a:solidFill>
                <a:schemeClr val="dk1"/>
              </a:solidFill>
              <a:effectLst/>
              <a:latin typeface="+mn-lt"/>
              <a:ea typeface="+mn-ea"/>
              <a:cs typeface="+mn-cs"/>
            </a:rPr>
            <a:t>- obsahuje výpočtové pole, které určuje cenu v Kč bez DPH za odhadované roční množství měrných jednotek, neboli hodnota ze sloupce 8 se násobí hodnotou sloupce 5 příslušného řádku. Vypočtená hodnota je zaokrouhlena na haléře</a:t>
          </a:r>
          <a:r>
            <a:rPr lang="en-US" sz="750">
              <a:solidFill>
                <a:schemeClr val="dk1"/>
              </a:solidFill>
              <a:effectLst/>
              <a:latin typeface="+mn-lt"/>
              <a:ea typeface="+mn-ea"/>
              <a:cs typeface="+mn-cs"/>
            </a:rPr>
            <a:t> (2 de</a:t>
          </a:r>
          <a:r>
            <a:rPr lang="cs-CZ" sz="750">
              <a:solidFill>
                <a:schemeClr val="dk1"/>
              </a:solidFill>
              <a:effectLst/>
              <a:latin typeface="+mn-lt"/>
              <a:ea typeface="+mn-ea"/>
              <a:cs typeface="+mn-cs"/>
            </a:rPr>
            <a:t>setinná místa</a:t>
          </a:r>
          <a:r>
            <a:rPr lang="en-US" sz="750">
              <a:solidFill>
                <a:schemeClr val="dk1"/>
              </a:solidFill>
              <a:effectLst/>
              <a:latin typeface="+mn-lt"/>
              <a:ea typeface="+mn-ea"/>
              <a:cs typeface="+mn-cs"/>
            </a:rPr>
            <a:t>)</a:t>
          </a:r>
          <a:r>
            <a:rPr lang="cs-CZ" sz="750">
              <a:solidFill>
                <a:schemeClr val="dk1"/>
              </a:solidFill>
              <a:effectLst/>
              <a:latin typeface="+mn-lt"/>
              <a:ea typeface="+mn-ea"/>
              <a:cs typeface="+mn-cs"/>
            </a:rPr>
            <a:t> dle funkce ZAOKROUHLIT v Microsoft Excel.</a:t>
          </a:r>
        </a:p>
        <a:p>
          <a:r>
            <a:rPr lang="cs-CZ" sz="750" b="1">
              <a:solidFill>
                <a:schemeClr val="dk1"/>
              </a:solidFill>
              <a:effectLst/>
              <a:latin typeface="+mn-lt"/>
              <a:ea typeface="+mn-ea"/>
              <a:cs typeface="+mn-cs"/>
            </a:rPr>
            <a:t>Sloupec 10</a:t>
          </a:r>
          <a:r>
            <a:rPr lang="cs-CZ" sz="750">
              <a:solidFill>
                <a:schemeClr val="dk1"/>
              </a:solidFill>
              <a:effectLst/>
              <a:latin typeface="+mn-lt"/>
              <a:ea typeface="+mn-ea"/>
              <a:cs typeface="+mn-cs"/>
            </a:rPr>
            <a:t> – číslo v poli znamená minimální počet barevných variant (např. barva zboží, barva náplně apod.), které dané zboží má mít. Číslo a název zboží dané barevné varianty bude uvedeno ve sloupci 11 a 12, zároveň v těchto sloupcích budou uvedeny všechny barevné varianty, které má Dodavatel pro dané zboží v sortimentu. </a:t>
          </a:r>
          <a:r>
            <a:rPr lang="cs-CZ" sz="750" u="sng">
              <a:solidFill>
                <a:schemeClr val="dk1"/>
              </a:solidFill>
              <a:effectLst/>
              <a:latin typeface="+mn-lt"/>
              <a:ea typeface="+mn-ea"/>
              <a:cs typeface="+mn-cs"/>
            </a:rPr>
            <a:t>Zadavatel zdůrazňuje, že do sloupců 11 a 12 Dodavatel zapíše skutečně </a:t>
          </a:r>
          <a:r>
            <a:rPr lang="cs-CZ" sz="750" b="1" u="sng">
              <a:solidFill>
                <a:schemeClr val="dk1"/>
              </a:solidFill>
              <a:effectLst/>
              <a:latin typeface="+mn-lt"/>
              <a:ea typeface="+mn-ea"/>
              <a:cs typeface="+mn-cs"/>
            </a:rPr>
            <a:t>veškeré barevné varianty</a:t>
          </a:r>
          <a:r>
            <a:rPr lang="cs-CZ" sz="750" u="sng">
              <a:solidFill>
                <a:schemeClr val="dk1"/>
              </a:solidFill>
              <a:effectLst/>
              <a:latin typeface="+mn-lt"/>
              <a:ea typeface="+mn-ea"/>
              <a:cs typeface="+mn-cs"/>
            </a:rPr>
            <a:t>, tj. má jich zde být tolik, kolik jich má Dodavatel od stejného produktu v nabídce a zároveň splňuje podmínku na minimální počet barevných variant. </a:t>
          </a:r>
          <a:r>
            <a:rPr lang="cs-CZ" sz="750">
              <a:solidFill>
                <a:schemeClr val="dk1"/>
              </a:solidFill>
              <a:effectLst/>
              <a:latin typeface="+mn-lt"/>
              <a:ea typeface="+mn-ea"/>
              <a:cs typeface="+mn-cs"/>
            </a:rPr>
            <a:t>Pro všechny barevné varianty daného zboží platí jednotná cena uvedená ve sloupci 7.  </a:t>
          </a:r>
        </a:p>
        <a:p>
          <a:r>
            <a:rPr lang="cs-CZ" sz="750">
              <a:solidFill>
                <a:schemeClr val="dk1"/>
              </a:solidFill>
              <a:effectLst/>
              <a:latin typeface="+mn-lt"/>
              <a:ea typeface="+mn-ea"/>
              <a:cs typeface="+mn-cs"/>
            </a:rPr>
            <a:t>Když v poli ve sloupci 10 číslo uvedeno není, bude ve sloupci 11 uvedeno jedno číslo zboží v katalogu a ve sloupci 12 příslušný název zboží. </a:t>
          </a:r>
          <a:br>
            <a:rPr lang="cs-CZ" sz="750">
              <a:solidFill>
                <a:schemeClr val="dk1"/>
              </a:solidFill>
              <a:effectLst/>
              <a:latin typeface="+mn-lt"/>
              <a:ea typeface="+mn-ea"/>
              <a:cs typeface="+mn-cs"/>
            </a:rPr>
          </a:br>
          <a:r>
            <a:rPr lang="cs-CZ" sz="750" u="sng">
              <a:solidFill>
                <a:schemeClr val="dk1"/>
              </a:solidFill>
              <a:effectLst/>
              <a:latin typeface="+mn-lt"/>
              <a:ea typeface="+mn-ea"/>
              <a:cs typeface="+mn-cs"/>
            </a:rPr>
            <a:t>Odůvodnění: </a:t>
          </a:r>
          <a:r>
            <a:rPr lang="cs-CZ" sz="750">
              <a:solidFill>
                <a:schemeClr val="dk1"/>
              </a:solidFill>
              <a:effectLst/>
              <a:latin typeface="+mn-lt"/>
              <a:ea typeface="+mn-ea"/>
              <a:cs typeface="+mn-cs"/>
            </a:rPr>
            <a:t>V průběhu plnění smlouvy při případném výpadku některé barevné varianty v sortimentu Dodavatele bude Zadavatel zjišťovat, zdali je zajištěna skladová dostupnost alespoň uvedeného minimálního počtu barevných variant. Pokud bude minimální počet barevných variant zajištěn, nebude nutné, aby Dodavatel operativně nabídl alternativní zboží pro chybějící barevnou variantu.</a:t>
          </a:r>
        </a:p>
        <a:p>
          <a:r>
            <a:rPr lang="cs-CZ" sz="750" b="1">
              <a:solidFill>
                <a:schemeClr val="dk1"/>
              </a:solidFill>
              <a:effectLst/>
              <a:latin typeface="+mn-lt"/>
              <a:ea typeface="+mn-ea"/>
              <a:cs typeface="+mn-cs"/>
            </a:rPr>
            <a:t>Sloupec 11</a:t>
          </a:r>
          <a:r>
            <a:rPr lang="cs-CZ" sz="750">
              <a:solidFill>
                <a:schemeClr val="dk1"/>
              </a:solidFill>
              <a:effectLst/>
              <a:latin typeface="+mn-lt"/>
              <a:ea typeface="+mn-ea"/>
              <a:cs typeface="+mn-cs"/>
            </a:rPr>
            <a:t> - Dodavatel zde vyplní číslo zboží dle katalogu,</a:t>
          </a:r>
          <a:r>
            <a:rPr lang="cs-CZ" sz="750" baseline="0">
              <a:solidFill>
                <a:schemeClr val="dk1"/>
              </a:solidFill>
              <a:effectLst/>
              <a:latin typeface="+mn-lt"/>
              <a:ea typeface="+mn-ea"/>
              <a:cs typeface="+mn-cs"/>
            </a:rPr>
            <a:t> přes které je</a:t>
          </a:r>
          <a:r>
            <a:rPr lang="cs-CZ" sz="750">
              <a:solidFill>
                <a:schemeClr val="dk1"/>
              </a:solidFill>
              <a:effectLst/>
              <a:latin typeface="+mn-lt"/>
              <a:ea typeface="+mn-ea"/>
              <a:cs typeface="+mn-cs"/>
            </a:rPr>
            <a:t> dohledatelné v internetovém objednávacím</a:t>
          </a:r>
          <a:r>
            <a:rPr lang="cs-CZ" sz="750" baseline="0">
              <a:solidFill>
                <a:schemeClr val="dk1"/>
              </a:solidFill>
              <a:effectLst/>
              <a:latin typeface="+mn-lt"/>
              <a:ea typeface="+mn-ea"/>
              <a:cs typeface="+mn-cs"/>
            </a:rPr>
            <a:t> systému</a:t>
          </a:r>
          <a:r>
            <a:rPr lang="cs-CZ" sz="750">
              <a:solidFill>
                <a:schemeClr val="dk1"/>
              </a:solidFill>
              <a:effectLst/>
              <a:latin typeface="+mn-lt"/>
              <a:ea typeface="+mn-ea"/>
              <a:cs typeface="+mn-cs"/>
            </a:rPr>
            <a:t>. V případě požadavku na zboží ve více barevných variantách (pole ve sloupci 10 obsahuje číslo s počtem variant) uvede Dodavatel katalogová čísla zboží jednotlivých barevných variant oddělená čárkou (např. 101201, 101205, 101207, 101213). </a:t>
          </a:r>
        </a:p>
        <a:p>
          <a:r>
            <a:rPr lang="cs-CZ" sz="750" b="1">
              <a:solidFill>
                <a:schemeClr val="dk1"/>
              </a:solidFill>
              <a:effectLst/>
              <a:latin typeface="+mn-lt"/>
              <a:ea typeface="+mn-ea"/>
              <a:cs typeface="+mn-cs"/>
            </a:rPr>
            <a:t>Sloupec 12</a:t>
          </a:r>
          <a:r>
            <a:rPr lang="cs-CZ" sz="750">
              <a:solidFill>
                <a:schemeClr val="dk1"/>
              </a:solidFill>
              <a:effectLst/>
              <a:latin typeface="+mn-lt"/>
              <a:ea typeface="+mn-ea"/>
              <a:cs typeface="+mn-cs"/>
            </a:rPr>
            <a:t> - Dodavatel zde vyplní název daného zboží v katalogu. V případě požadavku na zboží ve více barevných variantách (pole ve sloupci 10 obsahuje číslo) uvede za názvem zboží do závorky jednotlivé barvy ve stejném pořadí, jako jsou uvedena katalogová čísla ve sloupci 11, např. "Papírové desky (žluté, modré, červené, zelené)". </a:t>
          </a:r>
        </a:p>
        <a:p>
          <a:r>
            <a:rPr lang="cs-CZ" sz="750">
              <a:solidFill>
                <a:schemeClr val="dk1"/>
              </a:solidFill>
              <a:effectLst/>
              <a:latin typeface="+mn-lt"/>
              <a:ea typeface="+mn-ea"/>
              <a:cs typeface="+mn-cs"/>
            </a:rPr>
            <a:t> </a:t>
          </a:r>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tabSelected="1" zoomScale="175" zoomScaleNormal="175" workbookViewId="0" topLeftCell="A39">
      <selection activeCell="L52" sqref="L52"/>
    </sheetView>
  </sheetViews>
  <sheetFormatPr defaultColWidth="9.140625" defaultRowHeight="15"/>
  <cols>
    <col min="1" max="1" width="2.57421875" style="0" bestFit="1" customWidth="1"/>
    <col min="2" max="2" width="29.00390625" style="0" customWidth="1"/>
    <col min="3" max="4" width="6.57421875" style="0" customWidth="1"/>
    <col min="5" max="5" width="7.00390625" style="0" customWidth="1"/>
    <col min="6" max="9" width="7.421875" style="0" customWidth="1"/>
    <col min="10" max="10" width="5.8515625" style="2" customWidth="1"/>
    <col min="11" max="11" width="15.57421875" style="0" customWidth="1"/>
    <col min="12" max="12" width="35.8515625" style="0" customWidth="1"/>
  </cols>
  <sheetData>
    <row r="1" spans="1:12" s="1" customFormat="1" ht="15">
      <c r="A1" s="21" t="s">
        <v>69</v>
      </c>
      <c r="B1" s="21"/>
      <c r="C1" s="21"/>
      <c r="D1" s="21"/>
      <c r="E1" s="21"/>
      <c r="F1" s="21"/>
      <c r="G1" s="21"/>
      <c r="H1" s="21"/>
      <c r="I1" s="22" t="s">
        <v>70</v>
      </c>
      <c r="J1" s="22"/>
      <c r="K1" s="22"/>
      <c r="L1" s="22"/>
    </row>
    <row r="2" spans="1:12" s="1" customFormat="1" ht="276.6" customHeight="1">
      <c r="A2" s="5"/>
      <c r="B2" s="5"/>
      <c r="C2" s="5"/>
      <c r="D2" s="5"/>
      <c r="E2" s="5"/>
      <c r="F2" s="6"/>
      <c r="G2" s="6"/>
      <c r="H2" s="6"/>
      <c r="I2" s="6"/>
      <c r="J2" s="6"/>
      <c r="K2" s="6"/>
      <c r="L2" s="6"/>
    </row>
    <row r="3" spans="1:12" ht="15">
      <c r="A3" s="23" t="s">
        <v>37</v>
      </c>
      <c r="B3" s="23"/>
      <c r="C3" s="24" t="s">
        <v>17</v>
      </c>
      <c r="D3" s="24"/>
      <c r="E3" s="24" t="s">
        <v>39</v>
      </c>
      <c r="F3" s="24"/>
      <c r="G3" s="24"/>
      <c r="H3" s="24"/>
      <c r="I3" s="24"/>
      <c r="J3" s="24"/>
      <c r="K3" s="24" t="s">
        <v>16</v>
      </c>
      <c r="L3" s="24"/>
    </row>
    <row r="4" spans="1:12" ht="15">
      <c r="A4" s="23"/>
      <c r="B4" s="23"/>
      <c r="C4" s="25" t="s">
        <v>38</v>
      </c>
      <c r="D4" s="26"/>
      <c r="E4" s="27" t="s">
        <v>38</v>
      </c>
      <c r="F4" s="27"/>
      <c r="G4" s="27"/>
      <c r="H4" s="27"/>
      <c r="I4" s="27"/>
      <c r="J4" s="27"/>
      <c r="K4" s="25" t="s">
        <v>38</v>
      </c>
      <c r="L4" s="26"/>
    </row>
    <row r="5" spans="3:12" ht="15">
      <c r="C5" s="1"/>
      <c r="D5" s="1"/>
      <c r="E5" s="1"/>
      <c r="F5" s="1"/>
      <c r="G5" s="1"/>
      <c r="H5" s="1"/>
      <c r="I5" s="1"/>
      <c r="J5" s="9"/>
      <c r="K5" s="1"/>
      <c r="L5" s="1"/>
    </row>
    <row r="6" spans="1:12" s="7" customFormat="1" ht="45">
      <c r="A6" s="31" t="s">
        <v>5</v>
      </c>
      <c r="B6" s="31" t="s">
        <v>11</v>
      </c>
      <c r="C6" s="31" t="s">
        <v>0</v>
      </c>
      <c r="D6" s="10" t="s">
        <v>9</v>
      </c>
      <c r="E6" s="10" t="s">
        <v>19</v>
      </c>
      <c r="F6" s="10" t="s">
        <v>12</v>
      </c>
      <c r="G6" s="11" t="s">
        <v>13</v>
      </c>
      <c r="H6" s="11" t="s">
        <v>14</v>
      </c>
      <c r="I6" s="11" t="s">
        <v>6</v>
      </c>
      <c r="J6" s="33" t="s">
        <v>21</v>
      </c>
      <c r="K6" s="31" t="s">
        <v>10</v>
      </c>
      <c r="L6" s="31" t="s">
        <v>7</v>
      </c>
    </row>
    <row r="7" spans="1:12" s="7" customFormat="1" ht="9">
      <c r="A7" s="32"/>
      <c r="B7" s="32"/>
      <c r="C7" s="32"/>
      <c r="D7" s="12" t="s">
        <v>0</v>
      </c>
      <c r="E7" s="12" t="s">
        <v>0</v>
      </c>
      <c r="F7" s="12" t="s">
        <v>0</v>
      </c>
      <c r="G7" s="13" t="s">
        <v>8</v>
      </c>
      <c r="H7" s="13" t="s">
        <v>8</v>
      </c>
      <c r="I7" s="13" t="s">
        <v>8</v>
      </c>
      <c r="J7" s="34"/>
      <c r="K7" s="32"/>
      <c r="L7" s="32"/>
    </row>
    <row r="8" spans="1:12" s="7" customFormat="1" ht="9">
      <c r="A8" s="10">
        <v>1</v>
      </c>
      <c r="B8" s="10">
        <v>2</v>
      </c>
      <c r="C8" s="10">
        <v>3</v>
      </c>
      <c r="D8" s="10">
        <v>4</v>
      </c>
      <c r="E8" s="10">
        <v>5</v>
      </c>
      <c r="F8" s="10">
        <v>6</v>
      </c>
      <c r="G8" s="10">
        <v>7</v>
      </c>
      <c r="H8" s="10">
        <v>8</v>
      </c>
      <c r="I8" s="10">
        <v>9</v>
      </c>
      <c r="J8" s="10">
        <v>10</v>
      </c>
      <c r="K8" s="10">
        <v>11</v>
      </c>
      <c r="L8" s="10">
        <v>12</v>
      </c>
    </row>
    <row r="9" spans="1:12" s="3" customFormat="1" ht="40.8">
      <c r="A9" s="15">
        <v>1</v>
      </c>
      <c r="B9" s="15" t="s">
        <v>57</v>
      </c>
      <c r="C9" s="16" t="s">
        <v>2</v>
      </c>
      <c r="D9" s="15">
        <v>1</v>
      </c>
      <c r="E9" s="17">
        <v>80</v>
      </c>
      <c r="F9" s="4" t="s">
        <v>38</v>
      </c>
      <c r="G9" s="8" t="s">
        <v>38</v>
      </c>
      <c r="H9" s="18" t="str">
        <f>IF(OR(ISBLANK(F9),F9="[doplní dodavatel]"),"",ROUND(IF(F9&lt;=D9,ROUND(G9,2)/F9,ROUND(G9,2)/D9),2))</f>
        <v/>
      </c>
      <c r="I9" s="18" t="str">
        <f aca="true" t="shared" si="0" ref="I9">IF(H9="","",ROUND(E9*H9,2))</f>
        <v/>
      </c>
      <c r="J9" s="19" t="s">
        <v>20</v>
      </c>
      <c r="K9" s="14" t="s">
        <v>38</v>
      </c>
      <c r="L9" s="14" t="s">
        <v>38</v>
      </c>
    </row>
    <row r="10" spans="1:12" s="3" customFormat="1" ht="40.8">
      <c r="A10" s="15">
        <v>2</v>
      </c>
      <c r="B10" s="15" t="s">
        <v>58</v>
      </c>
      <c r="C10" s="16" t="s">
        <v>2</v>
      </c>
      <c r="D10" s="15">
        <v>1</v>
      </c>
      <c r="E10" s="17">
        <v>240</v>
      </c>
      <c r="F10" s="4" t="s">
        <v>38</v>
      </c>
      <c r="G10" s="8" t="s">
        <v>38</v>
      </c>
      <c r="H10" s="18" t="str">
        <f aca="true" t="shared" si="1" ref="H10:H52">IF(OR(ISBLANK(F10),F10="[doplní dodavatel]"),"",ROUND(IF(F10&lt;=D10,ROUND(G10,2)/F10,ROUND(G10,2)/D10),2))</f>
        <v/>
      </c>
      <c r="I10" s="18" t="str">
        <f aca="true" t="shared" si="2" ref="I10:I52">IF(H10="","",ROUND(E10*H10,2))</f>
        <v/>
      </c>
      <c r="J10" s="20" t="s">
        <v>20</v>
      </c>
      <c r="K10" s="14" t="s">
        <v>38</v>
      </c>
      <c r="L10" s="14" t="s">
        <v>38</v>
      </c>
    </row>
    <row r="11" spans="1:12" s="3" customFormat="1" ht="30.6">
      <c r="A11" s="15">
        <v>3</v>
      </c>
      <c r="B11" s="15" t="s">
        <v>59</v>
      </c>
      <c r="C11" s="16" t="s">
        <v>1</v>
      </c>
      <c r="D11" s="15">
        <v>6</v>
      </c>
      <c r="E11" s="17">
        <v>150</v>
      </c>
      <c r="F11" s="4" t="s">
        <v>38</v>
      </c>
      <c r="G11" s="8" t="s">
        <v>38</v>
      </c>
      <c r="H11" s="18" t="str">
        <f t="shared" si="1"/>
        <v/>
      </c>
      <c r="I11" s="18" t="str">
        <f t="shared" si="2"/>
        <v/>
      </c>
      <c r="J11" s="20" t="s">
        <v>20</v>
      </c>
      <c r="K11" s="14" t="s">
        <v>38</v>
      </c>
      <c r="L11" s="14" t="s">
        <v>38</v>
      </c>
    </row>
    <row r="12" spans="1:12" s="3" customFormat="1" ht="30.6">
      <c r="A12" s="15">
        <v>4</v>
      </c>
      <c r="B12" s="15" t="s">
        <v>60</v>
      </c>
      <c r="C12" s="16" t="s">
        <v>1</v>
      </c>
      <c r="D12" s="15">
        <v>5</v>
      </c>
      <c r="E12" s="17">
        <v>70</v>
      </c>
      <c r="F12" s="4" t="s">
        <v>38</v>
      </c>
      <c r="G12" s="8" t="s">
        <v>38</v>
      </c>
      <c r="H12" s="18" t="str">
        <f t="shared" si="1"/>
        <v/>
      </c>
      <c r="I12" s="18" t="str">
        <f t="shared" si="2"/>
        <v/>
      </c>
      <c r="J12" s="20" t="s">
        <v>20</v>
      </c>
      <c r="K12" s="14" t="s">
        <v>38</v>
      </c>
      <c r="L12" s="14" t="s">
        <v>38</v>
      </c>
    </row>
    <row r="13" spans="1:12" s="3" customFormat="1" ht="30.6">
      <c r="A13" s="15">
        <v>5</v>
      </c>
      <c r="B13" s="15" t="s">
        <v>61</v>
      </c>
      <c r="C13" s="16" t="s">
        <v>1</v>
      </c>
      <c r="D13" s="15">
        <v>5</v>
      </c>
      <c r="E13" s="17">
        <v>80</v>
      </c>
      <c r="F13" s="4" t="s">
        <v>38</v>
      </c>
      <c r="G13" s="8" t="s">
        <v>38</v>
      </c>
      <c r="H13" s="18" t="str">
        <f t="shared" si="1"/>
        <v/>
      </c>
      <c r="I13" s="18" t="str">
        <f t="shared" si="2"/>
        <v/>
      </c>
      <c r="J13" s="20" t="s">
        <v>20</v>
      </c>
      <c r="K13" s="14" t="s">
        <v>38</v>
      </c>
      <c r="L13" s="14" t="s">
        <v>38</v>
      </c>
    </row>
    <row r="14" spans="1:12" s="3" customFormat="1" ht="20.4">
      <c r="A14" s="15">
        <v>6</v>
      </c>
      <c r="B14" s="15" t="s">
        <v>23</v>
      </c>
      <c r="C14" s="16" t="s">
        <v>3</v>
      </c>
      <c r="D14" s="15">
        <v>5</v>
      </c>
      <c r="E14" s="17">
        <v>20</v>
      </c>
      <c r="F14" s="4" t="s">
        <v>38</v>
      </c>
      <c r="G14" s="8" t="s">
        <v>38</v>
      </c>
      <c r="H14" s="18" t="str">
        <f t="shared" si="1"/>
        <v/>
      </c>
      <c r="I14" s="18" t="str">
        <f t="shared" si="2"/>
        <v/>
      </c>
      <c r="J14" s="20" t="s">
        <v>20</v>
      </c>
      <c r="K14" s="14" t="s">
        <v>38</v>
      </c>
      <c r="L14" s="14" t="s">
        <v>38</v>
      </c>
    </row>
    <row r="15" spans="1:12" s="3" customFormat="1" ht="20.4">
      <c r="A15" s="15">
        <v>7</v>
      </c>
      <c r="B15" s="15" t="s">
        <v>49</v>
      </c>
      <c r="C15" s="16" t="s">
        <v>1</v>
      </c>
      <c r="D15" s="15">
        <v>50</v>
      </c>
      <c r="E15" s="17">
        <v>2600</v>
      </c>
      <c r="F15" s="4" t="s">
        <v>38</v>
      </c>
      <c r="G15" s="8" t="s">
        <v>38</v>
      </c>
      <c r="H15" s="18" t="str">
        <f t="shared" si="1"/>
        <v/>
      </c>
      <c r="I15" s="18" t="str">
        <f t="shared" si="2"/>
        <v/>
      </c>
      <c r="J15" s="20">
        <v>3</v>
      </c>
      <c r="K15" s="14" t="s">
        <v>38</v>
      </c>
      <c r="L15" s="14" t="s">
        <v>38</v>
      </c>
    </row>
    <row r="16" spans="1:12" s="3" customFormat="1" ht="20.4">
      <c r="A16" s="15">
        <v>8</v>
      </c>
      <c r="B16" s="15" t="s">
        <v>44</v>
      </c>
      <c r="C16" s="16" t="s">
        <v>2</v>
      </c>
      <c r="D16" s="15">
        <v>1</v>
      </c>
      <c r="E16" s="17">
        <v>260</v>
      </c>
      <c r="F16" s="4" t="s">
        <v>38</v>
      </c>
      <c r="G16" s="8" t="s">
        <v>38</v>
      </c>
      <c r="H16" s="18" t="str">
        <f t="shared" si="1"/>
        <v/>
      </c>
      <c r="I16" s="18" t="str">
        <f t="shared" si="2"/>
        <v/>
      </c>
      <c r="J16" s="20" t="s">
        <v>20</v>
      </c>
      <c r="K16" s="14" t="s">
        <v>38</v>
      </c>
      <c r="L16" s="14" t="s">
        <v>38</v>
      </c>
    </row>
    <row r="17" spans="1:12" s="3" customFormat="1" ht="20.4">
      <c r="A17" s="15">
        <v>9</v>
      </c>
      <c r="B17" s="15" t="s">
        <v>15</v>
      </c>
      <c r="C17" s="16" t="s">
        <v>1</v>
      </c>
      <c r="D17" s="15">
        <v>50</v>
      </c>
      <c r="E17" s="17">
        <v>1400</v>
      </c>
      <c r="F17" s="4" t="s">
        <v>38</v>
      </c>
      <c r="G17" s="8" t="s">
        <v>38</v>
      </c>
      <c r="H17" s="18" t="str">
        <f t="shared" si="1"/>
        <v/>
      </c>
      <c r="I17" s="18" t="str">
        <f t="shared" si="2"/>
        <v/>
      </c>
      <c r="J17" s="20" t="s">
        <v>20</v>
      </c>
      <c r="K17" s="14" t="s">
        <v>38</v>
      </c>
      <c r="L17" s="14" t="s">
        <v>38</v>
      </c>
    </row>
    <row r="18" spans="1:12" s="3" customFormat="1" ht="20.4">
      <c r="A18" s="15">
        <v>10</v>
      </c>
      <c r="B18" s="15" t="s">
        <v>50</v>
      </c>
      <c r="C18" s="16" t="s">
        <v>2</v>
      </c>
      <c r="D18" s="15">
        <v>1</v>
      </c>
      <c r="E18" s="17">
        <v>770</v>
      </c>
      <c r="F18" s="4" t="s">
        <v>38</v>
      </c>
      <c r="G18" s="8" t="s">
        <v>38</v>
      </c>
      <c r="H18" s="18" t="str">
        <f t="shared" si="1"/>
        <v/>
      </c>
      <c r="I18" s="18" t="str">
        <f t="shared" si="2"/>
        <v/>
      </c>
      <c r="J18" s="20" t="s">
        <v>20</v>
      </c>
      <c r="K18" s="14" t="s">
        <v>38</v>
      </c>
      <c r="L18" s="14" t="s">
        <v>38</v>
      </c>
    </row>
    <row r="19" spans="1:12" s="3" customFormat="1" ht="40.8">
      <c r="A19" s="15">
        <v>11</v>
      </c>
      <c r="B19" s="15" t="s">
        <v>41</v>
      </c>
      <c r="C19" s="16" t="s">
        <v>1</v>
      </c>
      <c r="D19" s="15">
        <v>100</v>
      </c>
      <c r="E19" s="17">
        <v>3100</v>
      </c>
      <c r="F19" s="4" t="s">
        <v>38</v>
      </c>
      <c r="G19" s="8" t="s">
        <v>38</v>
      </c>
      <c r="H19" s="18" t="str">
        <f t="shared" si="1"/>
        <v/>
      </c>
      <c r="I19" s="18" t="str">
        <f t="shared" si="2"/>
        <v/>
      </c>
      <c r="J19" s="20" t="s">
        <v>20</v>
      </c>
      <c r="K19" s="14" t="s">
        <v>38</v>
      </c>
      <c r="L19" s="14" t="s">
        <v>38</v>
      </c>
    </row>
    <row r="20" spans="1:12" s="3" customFormat="1" ht="30.6">
      <c r="A20" s="15">
        <v>12</v>
      </c>
      <c r="B20" s="15" t="s">
        <v>42</v>
      </c>
      <c r="C20" s="16" t="s">
        <v>1</v>
      </c>
      <c r="D20" s="15">
        <v>10</v>
      </c>
      <c r="E20" s="17">
        <v>340</v>
      </c>
      <c r="F20" s="4" t="s">
        <v>38</v>
      </c>
      <c r="G20" s="8" t="s">
        <v>38</v>
      </c>
      <c r="H20" s="18" t="str">
        <f t="shared" si="1"/>
        <v/>
      </c>
      <c r="I20" s="18" t="str">
        <f t="shared" si="2"/>
        <v/>
      </c>
      <c r="J20" s="20" t="s">
        <v>20</v>
      </c>
      <c r="K20" s="14" t="s">
        <v>38</v>
      </c>
      <c r="L20" s="14" t="s">
        <v>38</v>
      </c>
    </row>
    <row r="21" spans="1:12" s="3" customFormat="1" ht="30.6">
      <c r="A21" s="15">
        <v>13</v>
      </c>
      <c r="B21" s="15" t="s">
        <v>24</v>
      </c>
      <c r="C21" s="16" t="s">
        <v>1</v>
      </c>
      <c r="D21" s="15">
        <v>10</v>
      </c>
      <c r="E21" s="17">
        <v>50</v>
      </c>
      <c r="F21" s="4" t="s">
        <v>38</v>
      </c>
      <c r="G21" s="8" t="s">
        <v>38</v>
      </c>
      <c r="H21" s="18" t="str">
        <f t="shared" si="1"/>
        <v/>
      </c>
      <c r="I21" s="18" t="str">
        <f t="shared" si="2"/>
        <v/>
      </c>
      <c r="J21" s="20" t="s">
        <v>20</v>
      </c>
      <c r="K21" s="14" t="s">
        <v>38</v>
      </c>
      <c r="L21" s="14" t="s">
        <v>38</v>
      </c>
    </row>
    <row r="22" spans="1:12" s="3" customFormat="1" ht="20.4">
      <c r="A22" s="15">
        <v>14</v>
      </c>
      <c r="B22" s="15" t="s">
        <v>47</v>
      </c>
      <c r="C22" s="16" t="s">
        <v>1</v>
      </c>
      <c r="D22" s="15">
        <v>5</v>
      </c>
      <c r="E22" s="17">
        <v>170</v>
      </c>
      <c r="F22" s="4" t="s">
        <v>38</v>
      </c>
      <c r="G22" s="8" t="s">
        <v>38</v>
      </c>
      <c r="H22" s="18" t="str">
        <f t="shared" si="1"/>
        <v/>
      </c>
      <c r="I22" s="18" t="str">
        <f t="shared" si="2"/>
        <v/>
      </c>
      <c r="J22" s="20" t="s">
        <v>20</v>
      </c>
      <c r="K22" s="14" t="s">
        <v>38</v>
      </c>
      <c r="L22" s="14" t="s">
        <v>38</v>
      </c>
    </row>
    <row r="23" spans="1:12" s="3" customFormat="1" ht="20.4">
      <c r="A23" s="15">
        <v>15</v>
      </c>
      <c r="B23" s="15" t="s">
        <v>25</v>
      </c>
      <c r="C23" s="16" t="s">
        <v>1</v>
      </c>
      <c r="D23" s="15">
        <v>1</v>
      </c>
      <c r="E23" s="17">
        <v>170</v>
      </c>
      <c r="F23" s="4" t="s">
        <v>38</v>
      </c>
      <c r="G23" s="8" t="s">
        <v>38</v>
      </c>
      <c r="H23" s="18" t="str">
        <f t="shared" si="1"/>
        <v/>
      </c>
      <c r="I23" s="18" t="str">
        <f t="shared" si="2"/>
        <v/>
      </c>
      <c r="J23" s="20" t="s">
        <v>20</v>
      </c>
      <c r="K23" s="14" t="s">
        <v>38</v>
      </c>
      <c r="L23" s="14" t="s">
        <v>38</v>
      </c>
    </row>
    <row r="24" spans="1:12" s="3" customFormat="1" ht="20.4">
      <c r="A24" s="15">
        <v>16</v>
      </c>
      <c r="B24" s="15" t="s">
        <v>26</v>
      </c>
      <c r="C24" s="16" t="s">
        <v>1</v>
      </c>
      <c r="D24" s="15">
        <v>10</v>
      </c>
      <c r="E24" s="17">
        <v>160</v>
      </c>
      <c r="F24" s="4" t="s">
        <v>38</v>
      </c>
      <c r="G24" s="8" t="s">
        <v>38</v>
      </c>
      <c r="H24" s="18" t="str">
        <f t="shared" si="1"/>
        <v/>
      </c>
      <c r="I24" s="18" t="str">
        <f t="shared" si="2"/>
        <v/>
      </c>
      <c r="J24" s="20">
        <v>3</v>
      </c>
      <c r="K24" s="14" t="s">
        <v>38</v>
      </c>
      <c r="L24" s="14" t="s">
        <v>38</v>
      </c>
    </row>
    <row r="25" spans="1:12" s="3" customFormat="1" ht="20.4">
      <c r="A25" s="15">
        <v>17</v>
      </c>
      <c r="B25" s="15" t="s">
        <v>55</v>
      </c>
      <c r="C25" s="16" t="s">
        <v>4</v>
      </c>
      <c r="D25" s="15">
        <v>1</v>
      </c>
      <c r="E25" s="17">
        <v>60</v>
      </c>
      <c r="F25" s="4" t="s">
        <v>38</v>
      </c>
      <c r="G25" s="8" t="s">
        <v>38</v>
      </c>
      <c r="H25" s="18" t="str">
        <f t="shared" si="1"/>
        <v/>
      </c>
      <c r="I25" s="18" t="str">
        <f t="shared" si="2"/>
        <v/>
      </c>
      <c r="J25" s="20" t="s">
        <v>20</v>
      </c>
      <c r="K25" s="14" t="s">
        <v>38</v>
      </c>
      <c r="L25" s="14" t="s">
        <v>38</v>
      </c>
    </row>
    <row r="26" spans="1:12" s="3" customFormat="1" ht="20.4">
      <c r="A26" s="15">
        <v>18</v>
      </c>
      <c r="B26" s="15" t="s">
        <v>27</v>
      </c>
      <c r="C26" s="16" t="s">
        <v>1</v>
      </c>
      <c r="D26" s="15">
        <v>1</v>
      </c>
      <c r="E26" s="17">
        <v>70</v>
      </c>
      <c r="F26" s="4" t="s">
        <v>38</v>
      </c>
      <c r="G26" s="8" t="s">
        <v>38</v>
      </c>
      <c r="H26" s="18" t="str">
        <f t="shared" si="1"/>
        <v/>
      </c>
      <c r="I26" s="18" t="str">
        <f t="shared" si="2"/>
        <v/>
      </c>
      <c r="J26" s="20" t="s">
        <v>20</v>
      </c>
      <c r="K26" s="14" t="s">
        <v>38</v>
      </c>
      <c r="L26" s="14" t="s">
        <v>38</v>
      </c>
    </row>
    <row r="27" spans="1:12" s="3" customFormat="1" ht="20.4">
      <c r="A27" s="15">
        <v>19</v>
      </c>
      <c r="B27" s="15" t="s">
        <v>43</v>
      </c>
      <c r="C27" s="16" t="s">
        <v>1</v>
      </c>
      <c r="D27" s="15">
        <v>1</v>
      </c>
      <c r="E27" s="17">
        <v>100</v>
      </c>
      <c r="F27" s="4" t="s">
        <v>38</v>
      </c>
      <c r="G27" s="8" t="s">
        <v>38</v>
      </c>
      <c r="H27" s="18" t="str">
        <f t="shared" si="1"/>
        <v/>
      </c>
      <c r="I27" s="18" t="str">
        <f t="shared" si="2"/>
        <v/>
      </c>
      <c r="J27" s="20" t="s">
        <v>20</v>
      </c>
      <c r="K27" s="14" t="s">
        <v>38</v>
      </c>
      <c r="L27" s="14" t="s">
        <v>38</v>
      </c>
    </row>
    <row r="28" spans="1:12" s="3" customFormat="1" ht="20.4">
      <c r="A28" s="15">
        <v>20</v>
      </c>
      <c r="B28" s="15" t="s">
        <v>28</v>
      </c>
      <c r="C28" s="16" t="s">
        <v>1</v>
      </c>
      <c r="D28" s="15">
        <v>100</v>
      </c>
      <c r="E28" s="17">
        <v>2600</v>
      </c>
      <c r="F28" s="4" t="s">
        <v>38</v>
      </c>
      <c r="G28" s="8" t="s">
        <v>38</v>
      </c>
      <c r="H28" s="18" t="str">
        <f t="shared" si="1"/>
        <v/>
      </c>
      <c r="I28" s="18" t="str">
        <f t="shared" si="2"/>
        <v/>
      </c>
      <c r="J28" s="20" t="s">
        <v>20</v>
      </c>
      <c r="K28" s="14" t="s">
        <v>38</v>
      </c>
      <c r="L28" s="14" t="s">
        <v>38</v>
      </c>
    </row>
    <row r="29" spans="1:12" s="3" customFormat="1" ht="20.4">
      <c r="A29" s="15">
        <v>21</v>
      </c>
      <c r="B29" s="15" t="s">
        <v>29</v>
      </c>
      <c r="C29" s="16" t="s">
        <v>1</v>
      </c>
      <c r="D29" s="15">
        <v>100</v>
      </c>
      <c r="E29" s="17">
        <v>22900</v>
      </c>
      <c r="F29" s="4" t="s">
        <v>38</v>
      </c>
      <c r="G29" s="8" t="s">
        <v>38</v>
      </c>
      <c r="H29" s="18" t="str">
        <f t="shared" si="1"/>
        <v/>
      </c>
      <c r="I29" s="18" t="str">
        <f t="shared" si="2"/>
        <v/>
      </c>
      <c r="J29" s="20" t="s">
        <v>20</v>
      </c>
      <c r="K29" s="14" t="s">
        <v>38</v>
      </c>
      <c r="L29" s="14" t="s">
        <v>38</v>
      </c>
    </row>
    <row r="30" spans="1:12" s="3" customFormat="1" ht="20.4">
      <c r="A30" s="15">
        <v>22</v>
      </c>
      <c r="B30" s="15" t="s">
        <v>62</v>
      </c>
      <c r="C30" s="16" t="s">
        <v>1</v>
      </c>
      <c r="D30" s="15">
        <v>250</v>
      </c>
      <c r="E30" s="17">
        <v>4800</v>
      </c>
      <c r="F30" s="4" t="s">
        <v>38</v>
      </c>
      <c r="G30" s="8" t="s">
        <v>38</v>
      </c>
      <c r="H30" s="18" t="str">
        <f t="shared" si="1"/>
        <v/>
      </c>
      <c r="I30" s="18" t="str">
        <f t="shared" si="2"/>
        <v/>
      </c>
      <c r="J30" s="20" t="s">
        <v>20</v>
      </c>
      <c r="K30" s="14" t="s">
        <v>38</v>
      </c>
      <c r="L30" s="14" t="s">
        <v>38</v>
      </c>
    </row>
    <row r="31" spans="1:12" s="3" customFormat="1" ht="20.4">
      <c r="A31" s="15">
        <v>23</v>
      </c>
      <c r="B31" s="15" t="s">
        <v>63</v>
      </c>
      <c r="C31" s="16" t="s">
        <v>1</v>
      </c>
      <c r="D31" s="15">
        <v>250</v>
      </c>
      <c r="E31" s="17">
        <v>5000</v>
      </c>
      <c r="F31" s="4" t="s">
        <v>38</v>
      </c>
      <c r="G31" s="8" t="s">
        <v>38</v>
      </c>
      <c r="H31" s="18" t="str">
        <f t="shared" si="1"/>
        <v/>
      </c>
      <c r="I31" s="18" t="str">
        <f t="shared" si="2"/>
        <v/>
      </c>
      <c r="J31" s="20" t="s">
        <v>20</v>
      </c>
      <c r="K31" s="14" t="s">
        <v>38</v>
      </c>
      <c r="L31" s="14" t="s">
        <v>38</v>
      </c>
    </row>
    <row r="32" spans="1:12" s="3" customFormat="1" ht="20.4">
      <c r="A32" s="15">
        <v>24</v>
      </c>
      <c r="B32" s="15" t="s">
        <v>64</v>
      </c>
      <c r="C32" s="16" t="s">
        <v>1</v>
      </c>
      <c r="D32" s="15">
        <v>250</v>
      </c>
      <c r="E32" s="17">
        <v>5000</v>
      </c>
      <c r="F32" s="4" t="s">
        <v>38</v>
      </c>
      <c r="G32" s="8" t="s">
        <v>38</v>
      </c>
      <c r="H32" s="18" t="str">
        <f t="shared" si="1"/>
        <v/>
      </c>
      <c r="I32" s="18" t="str">
        <f t="shared" si="2"/>
        <v/>
      </c>
      <c r="J32" s="20" t="s">
        <v>20</v>
      </c>
      <c r="K32" s="14" t="s">
        <v>38</v>
      </c>
      <c r="L32" s="14" t="s">
        <v>38</v>
      </c>
    </row>
    <row r="33" spans="1:12" s="3" customFormat="1" ht="20.4">
      <c r="A33" s="15">
        <v>25</v>
      </c>
      <c r="B33" s="15" t="s">
        <v>65</v>
      </c>
      <c r="C33" s="16" t="s">
        <v>1</v>
      </c>
      <c r="D33" s="15">
        <v>250</v>
      </c>
      <c r="E33" s="17">
        <v>4600</v>
      </c>
      <c r="F33" s="4" t="s">
        <v>38</v>
      </c>
      <c r="G33" s="8" t="s">
        <v>38</v>
      </c>
      <c r="H33" s="18" t="str">
        <f t="shared" si="1"/>
        <v/>
      </c>
      <c r="I33" s="18" t="str">
        <f t="shared" si="2"/>
        <v/>
      </c>
      <c r="J33" s="20" t="s">
        <v>20</v>
      </c>
      <c r="K33" s="14" t="s">
        <v>38</v>
      </c>
      <c r="L33" s="14" t="s">
        <v>38</v>
      </c>
    </row>
    <row r="34" spans="1:12" s="3" customFormat="1" ht="20.4">
      <c r="A34" s="15">
        <v>26</v>
      </c>
      <c r="B34" s="15" t="s">
        <v>66</v>
      </c>
      <c r="C34" s="16" t="s">
        <v>1</v>
      </c>
      <c r="D34" s="15">
        <v>250</v>
      </c>
      <c r="E34" s="17">
        <v>6500</v>
      </c>
      <c r="F34" s="4" t="s">
        <v>38</v>
      </c>
      <c r="G34" s="8" t="s">
        <v>38</v>
      </c>
      <c r="H34" s="18" t="str">
        <f t="shared" si="1"/>
        <v/>
      </c>
      <c r="I34" s="18" t="str">
        <f t="shared" si="2"/>
        <v/>
      </c>
      <c r="J34" s="20" t="s">
        <v>20</v>
      </c>
      <c r="K34" s="14" t="s">
        <v>38</v>
      </c>
      <c r="L34" s="14" t="s">
        <v>38</v>
      </c>
    </row>
    <row r="35" spans="1:12" s="3" customFormat="1" ht="20.4">
      <c r="A35" s="15">
        <v>27</v>
      </c>
      <c r="B35" s="15" t="s">
        <v>46</v>
      </c>
      <c r="C35" s="16" t="s">
        <v>1</v>
      </c>
      <c r="D35" s="15">
        <v>1</v>
      </c>
      <c r="E35" s="17">
        <v>190</v>
      </c>
      <c r="F35" s="4" t="s">
        <v>38</v>
      </c>
      <c r="G35" s="8" t="s">
        <v>38</v>
      </c>
      <c r="H35" s="18" t="str">
        <f t="shared" si="1"/>
        <v/>
      </c>
      <c r="I35" s="18" t="str">
        <f t="shared" si="2"/>
        <v/>
      </c>
      <c r="J35" s="20" t="s">
        <v>20</v>
      </c>
      <c r="K35" s="14" t="s">
        <v>38</v>
      </c>
      <c r="L35" s="14" t="s">
        <v>38</v>
      </c>
    </row>
    <row r="36" spans="1:12" s="3" customFormat="1" ht="20.4">
      <c r="A36" s="15">
        <v>28</v>
      </c>
      <c r="B36" s="15" t="s">
        <v>45</v>
      </c>
      <c r="C36" s="16" t="s">
        <v>1</v>
      </c>
      <c r="D36" s="15">
        <v>1</v>
      </c>
      <c r="E36" s="17">
        <v>150</v>
      </c>
      <c r="F36" s="4" t="s">
        <v>38</v>
      </c>
      <c r="G36" s="8" t="s">
        <v>38</v>
      </c>
      <c r="H36" s="18" t="str">
        <f t="shared" si="1"/>
        <v/>
      </c>
      <c r="I36" s="18" t="str">
        <f t="shared" si="2"/>
        <v/>
      </c>
      <c r="J36" s="20" t="s">
        <v>20</v>
      </c>
      <c r="K36" s="14" t="s">
        <v>38</v>
      </c>
      <c r="L36" s="14" t="s">
        <v>38</v>
      </c>
    </row>
    <row r="37" spans="1:12" s="3" customFormat="1" ht="40.8">
      <c r="A37" s="15">
        <v>29</v>
      </c>
      <c r="B37" s="15" t="s">
        <v>30</v>
      </c>
      <c r="C37" s="16" t="s">
        <v>1</v>
      </c>
      <c r="D37" s="15">
        <v>5</v>
      </c>
      <c r="E37" s="17">
        <v>2200</v>
      </c>
      <c r="F37" s="4" t="s">
        <v>38</v>
      </c>
      <c r="G37" s="8" t="s">
        <v>38</v>
      </c>
      <c r="H37" s="18" t="str">
        <f t="shared" si="1"/>
        <v/>
      </c>
      <c r="I37" s="18" t="str">
        <f t="shared" si="2"/>
        <v/>
      </c>
      <c r="J37" s="20">
        <v>3</v>
      </c>
      <c r="K37" s="14" t="s">
        <v>38</v>
      </c>
      <c r="L37" s="14" t="s">
        <v>38</v>
      </c>
    </row>
    <row r="38" spans="1:12" s="3" customFormat="1" ht="30.6">
      <c r="A38" s="15">
        <v>30</v>
      </c>
      <c r="B38" s="15" t="s">
        <v>68</v>
      </c>
      <c r="C38" s="16" t="s">
        <v>1</v>
      </c>
      <c r="D38" s="15">
        <v>10</v>
      </c>
      <c r="E38" s="17">
        <v>700</v>
      </c>
      <c r="F38" s="4" t="s">
        <v>38</v>
      </c>
      <c r="G38" s="8" t="s">
        <v>38</v>
      </c>
      <c r="H38" s="18" t="str">
        <f t="shared" si="1"/>
        <v/>
      </c>
      <c r="I38" s="18" t="str">
        <f t="shared" si="2"/>
        <v/>
      </c>
      <c r="J38" s="20">
        <v>3</v>
      </c>
      <c r="K38" s="14" t="s">
        <v>38</v>
      </c>
      <c r="L38" s="14" t="s">
        <v>38</v>
      </c>
    </row>
    <row r="39" spans="1:12" s="3" customFormat="1" ht="30.6">
      <c r="A39" s="15">
        <v>31</v>
      </c>
      <c r="B39" s="15" t="s">
        <v>40</v>
      </c>
      <c r="C39" s="16" t="s">
        <v>4</v>
      </c>
      <c r="D39" s="15">
        <v>1</v>
      </c>
      <c r="E39" s="17">
        <v>70</v>
      </c>
      <c r="F39" s="4" t="s">
        <v>38</v>
      </c>
      <c r="G39" s="8" t="s">
        <v>38</v>
      </c>
      <c r="H39" s="18" t="str">
        <f t="shared" si="1"/>
        <v/>
      </c>
      <c r="I39" s="18" t="str">
        <f t="shared" si="2"/>
        <v/>
      </c>
      <c r="J39" s="20" t="s">
        <v>20</v>
      </c>
      <c r="K39" s="14" t="s">
        <v>38</v>
      </c>
      <c r="L39" s="14" t="s">
        <v>38</v>
      </c>
    </row>
    <row r="40" spans="1:12" s="3" customFormat="1" ht="91.8">
      <c r="A40" s="15">
        <v>32</v>
      </c>
      <c r="B40" s="15" t="s">
        <v>54</v>
      </c>
      <c r="C40" s="16" t="s">
        <v>1</v>
      </c>
      <c r="D40" s="15">
        <v>10</v>
      </c>
      <c r="E40" s="17">
        <v>490</v>
      </c>
      <c r="F40" s="4" t="s">
        <v>38</v>
      </c>
      <c r="G40" s="8" t="s">
        <v>38</v>
      </c>
      <c r="H40" s="18" t="str">
        <f t="shared" si="1"/>
        <v/>
      </c>
      <c r="I40" s="18" t="str">
        <f t="shared" si="2"/>
        <v/>
      </c>
      <c r="J40" s="20">
        <v>4</v>
      </c>
      <c r="K40" s="14" t="s">
        <v>38</v>
      </c>
      <c r="L40" s="14" t="s">
        <v>38</v>
      </c>
    </row>
    <row r="41" spans="1:12" s="3" customFormat="1" ht="20.4">
      <c r="A41" s="15">
        <v>33</v>
      </c>
      <c r="B41" s="15" t="s">
        <v>48</v>
      </c>
      <c r="C41" s="16" t="s">
        <v>1</v>
      </c>
      <c r="D41" s="15">
        <v>5</v>
      </c>
      <c r="E41" s="17">
        <v>210</v>
      </c>
      <c r="F41" s="4" t="s">
        <v>38</v>
      </c>
      <c r="G41" s="8" t="s">
        <v>38</v>
      </c>
      <c r="H41" s="18" t="str">
        <f t="shared" si="1"/>
        <v/>
      </c>
      <c r="I41" s="18" t="str">
        <f t="shared" si="2"/>
        <v/>
      </c>
      <c r="J41" s="20">
        <v>3</v>
      </c>
      <c r="K41" s="14" t="s">
        <v>38</v>
      </c>
      <c r="L41" s="14" t="s">
        <v>38</v>
      </c>
    </row>
    <row r="42" spans="1:12" s="3" customFormat="1" ht="20.4">
      <c r="A42" s="15">
        <v>34</v>
      </c>
      <c r="B42" s="15" t="s">
        <v>56</v>
      </c>
      <c r="C42" s="16" t="s">
        <v>1</v>
      </c>
      <c r="D42" s="15">
        <v>10</v>
      </c>
      <c r="E42" s="17">
        <v>150</v>
      </c>
      <c r="F42" s="4" t="s">
        <v>38</v>
      </c>
      <c r="G42" s="8" t="s">
        <v>38</v>
      </c>
      <c r="H42" s="18" t="str">
        <f t="shared" si="1"/>
        <v/>
      </c>
      <c r="I42" s="18" t="str">
        <f t="shared" si="2"/>
        <v/>
      </c>
      <c r="J42" s="20" t="s">
        <v>20</v>
      </c>
      <c r="K42" s="14" t="s">
        <v>38</v>
      </c>
      <c r="L42" s="14" t="s">
        <v>38</v>
      </c>
    </row>
    <row r="43" spans="1:12" s="3" customFormat="1" ht="20.4">
      <c r="A43" s="15">
        <v>35</v>
      </c>
      <c r="B43" s="15" t="s">
        <v>51</v>
      </c>
      <c r="C43" s="16" t="s">
        <v>3</v>
      </c>
      <c r="D43" s="15">
        <v>20</v>
      </c>
      <c r="E43" s="17">
        <v>2620</v>
      </c>
      <c r="F43" s="4" t="s">
        <v>38</v>
      </c>
      <c r="G43" s="8" t="s">
        <v>38</v>
      </c>
      <c r="H43" s="18" t="str">
        <f t="shared" si="1"/>
        <v/>
      </c>
      <c r="I43" s="18" t="str">
        <f t="shared" si="2"/>
        <v/>
      </c>
      <c r="J43" s="20">
        <v>3</v>
      </c>
      <c r="K43" s="14" t="s">
        <v>38</v>
      </c>
      <c r="L43" s="14" t="s">
        <v>38</v>
      </c>
    </row>
    <row r="44" spans="1:12" s="3" customFormat="1" ht="40.8">
      <c r="A44" s="15">
        <v>36</v>
      </c>
      <c r="B44" s="15" t="s">
        <v>31</v>
      </c>
      <c r="C44" s="16" t="s">
        <v>1</v>
      </c>
      <c r="D44" s="15">
        <v>5</v>
      </c>
      <c r="E44" s="17">
        <v>500</v>
      </c>
      <c r="F44" s="4" t="s">
        <v>38</v>
      </c>
      <c r="G44" s="8" t="s">
        <v>38</v>
      </c>
      <c r="H44" s="18" t="str">
        <f t="shared" si="1"/>
        <v/>
      </c>
      <c r="I44" s="18" t="str">
        <f t="shared" si="2"/>
        <v/>
      </c>
      <c r="J44" s="20">
        <v>3</v>
      </c>
      <c r="K44" s="14" t="s">
        <v>38</v>
      </c>
      <c r="L44" s="14" t="s">
        <v>38</v>
      </c>
    </row>
    <row r="45" spans="1:12" s="3" customFormat="1" ht="20.4">
      <c r="A45" s="15">
        <v>37</v>
      </c>
      <c r="B45" s="15" t="s">
        <v>36</v>
      </c>
      <c r="C45" s="16" t="s">
        <v>1</v>
      </c>
      <c r="D45" s="15">
        <v>5</v>
      </c>
      <c r="E45" s="17">
        <v>150</v>
      </c>
      <c r="F45" s="4" t="s">
        <v>38</v>
      </c>
      <c r="G45" s="8" t="s">
        <v>38</v>
      </c>
      <c r="H45" s="18" t="str">
        <f t="shared" si="1"/>
        <v/>
      </c>
      <c r="I45" s="18" t="str">
        <f t="shared" si="2"/>
        <v/>
      </c>
      <c r="J45" s="20" t="s">
        <v>20</v>
      </c>
      <c r="K45" s="14" t="s">
        <v>38</v>
      </c>
      <c r="L45" s="14" t="s">
        <v>38</v>
      </c>
    </row>
    <row r="46" spans="1:12" s="3" customFormat="1" ht="30.6">
      <c r="A46" s="15">
        <v>38</v>
      </c>
      <c r="B46" s="15" t="s">
        <v>32</v>
      </c>
      <c r="C46" s="16" t="s">
        <v>1</v>
      </c>
      <c r="D46" s="15">
        <v>1</v>
      </c>
      <c r="E46" s="17">
        <v>60</v>
      </c>
      <c r="F46" s="4" t="s">
        <v>38</v>
      </c>
      <c r="G46" s="8" t="s">
        <v>38</v>
      </c>
      <c r="H46" s="18" t="str">
        <f t="shared" si="1"/>
        <v/>
      </c>
      <c r="I46" s="18" t="str">
        <f t="shared" si="2"/>
        <v/>
      </c>
      <c r="J46" s="20" t="s">
        <v>20</v>
      </c>
      <c r="K46" s="14" t="s">
        <v>38</v>
      </c>
      <c r="L46" s="14" t="s">
        <v>38</v>
      </c>
    </row>
    <row r="47" spans="1:12" s="3" customFormat="1" ht="20.4">
      <c r="A47" s="15">
        <v>39</v>
      </c>
      <c r="B47" s="15" t="s">
        <v>33</v>
      </c>
      <c r="C47" s="16" t="s">
        <v>2</v>
      </c>
      <c r="D47" s="15">
        <v>1</v>
      </c>
      <c r="E47" s="17">
        <v>180</v>
      </c>
      <c r="F47" s="4" t="s">
        <v>38</v>
      </c>
      <c r="G47" s="8" t="s">
        <v>38</v>
      </c>
      <c r="H47" s="18" t="str">
        <f t="shared" si="1"/>
        <v/>
      </c>
      <c r="I47" s="18" t="str">
        <f t="shared" si="2"/>
        <v/>
      </c>
      <c r="J47" s="20" t="s">
        <v>20</v>
      </c>
      <c r="K47" s="14" t="s">
        <v>38</v>
      </c>
      <c r="L47" s="14" t="s">
        <v>38</v>
      </c>
    </row>
    <row r="48" spans="1:12" s="3" customFormat="1" ht="20.4">
      <c r="A48" s="15">
        <v>40</v>
      </c>
      <c r="B48" s="15" t="s">
        <v>67</v>
      </c>
      <c r="C48" s="16" t="s">
        <v>1</v>
      </c>
      <c r="D48" s="15">
        <v>100</v>
      </c>
      <c r="E48" s="17">
        <v>1800</v>
      </c>
      <c r="F48" s="4" t="s">
        <v>38</v>
      </c>
      <c r="G48" s="8" t="s">
        <v>38</v>
      </c>
      <c r="H48" s="18" t="str">
        <f t="shared" si="1"/>
        <v/>
      </c>
      <c r="I48" s="18" t="str">
        <f t="shared" si="2"/>
        <v/>
      </c>
      <c r="J48" s="20" t="s">
        <v>20</v>
      </c>
      <c r="K48" s="14" t="s">
        <v>38</v>
      </c>
      <c r="L48" s="14" t="s">
        <v>38</v>
      </c>
    </row>
    <row r="49" spans="1:12" s="3" customFormat="1" ht="20.4">
      <c r="A49" s="15">
        <v>41</v>
      </c>
      <c r="B49" s="15" t="s">
        <v>52</v>
      </c>
      <c r="C49" s="16" t="s">
        <v>1</v>
      </c>
      <c r="D49" s="15">
        <v>1</v>
      </c>
      <c r="E49" s="17">
        <v>50</v>
      </c>
      <c r="F49" s="4" t="s">
        <v>38</v>
      </c>
      <c r="G49" s="8" t="s">
        <v>38</v>
      </c>
      <c r="H49" s="18" t="str">
        <f t="shared" si="1"/>
        <v/>
      </c>
      <c r="I49" s="18" t="str">
        <f t="shared" si="2"/>
        <v/>
      </c>
      <c r="J49" s="20" t="s">
        <v>20</v>
      </c>
      <c r="K49" s="14" t="s">
        <v>38</v>
      </c>
      <c r="L49" s="14" t="s">
        <v>38</v>
      </c>
    </row>
    <row r="50" spans="1:12" s="3" customFormat="1" ht="20.4">
      <c r="A50" s="15">
        <v>42</v>
      </c>
      <c r="B50" s="15" t="s">
        <v>53</v>
      </c>
      <c r="C50" s="16" t="s">
        <v>1</v>
      </c>
      <c r="D50" s="15">
        <v>1</v>
      </c>
      <c r="E50" s="17">
        <v>40</v>
      </c>
      <c r="F50" s="4" t="s">
        <v>38</v>
      </c>
      <c r="G50" s="8" t="s">
        <v>38</v>
      </c>
      <c r="H50" s="18" t="str">
        <f t="shared" si="1"/>
        <v/>
      </c>
      <c r="I50" s="18" t="str">
        <f t="shared" si="2"/>
        <v/>
      </c>
      <c r="J50" s="20" t="s">
        <v>20</v>
      </c>
      <c r="K50" s="14" t="s">
        <v>38</v>
      </c>
      <c r="L50" s="14" t="s">
        <v>38</v>
      </c>
    </row>
    <row r="51" spans="1:12" s="3" customFormat="1" ht="30.6">
      <c r="A51" s="15">
        <v>43</v>
      </c>
      <c r="B51" s="15" t="s">
        <v>34</v>
      </c>
      <c r="C51" s="16" t="s">
        <v>22</v>
      </c>
      <c r="D51" s="15">
        <v>2</v>
      </c>
      <c r="E51" s="17">
        <v>450</v>
      </c>
      <c r="F51" s="4" t="s">
        <v>38</v>
      </c>
      <c r="G51" s="8" t="s">
        <v>38</v>
      </c>
      <c r="H51" s="18" t="str">
        <f t="shared" si="1"/>
        <v/>
      </c>
      <c r="I51" s="18" t="str">
        <f t="shared" si="2"/>
        <v/>
      </c>
      <c r="J51" s="20" t="s">
        <v>20</v>
      </c>
      <c r="K51" s="14" t="s">
        <v>38</v>
      </c>
      <c r="L51" s="14" t="s">
        <v>38</v>
      </c>
    </row>
    <row r="52" spans="1:12" s="3" customFormat="1" ht="30.6">
      <c r="A52" s="15">
        <v>44</v>
      </c>
      <c r="B52" s="15" t="s">
        <v>35</v>
      </c>
      <c r="C52" s="16" t="s">
        <v>4</v>
      </c>
      <c r="D52" s="15">
        <v>1</v>
      </c>
      <c r="E52" s="17">
        <v>170</v>
      </c>
      <c r="F52" s="4" t="s">
        <v>38</v>
      </c>
      <c r="G52" s="8" t="s">
        <v>38</v>
      </c>
      <c r="H52" s="18" t="str">
        <f t="shared" si="1"/>
        <v/>
      </c>
      <c r="I52" s="18" t="str">
        <f t="shared" si="2"/>
        <v/>
      </c>
      <c r="J52" s="20" t="s">
        <v>20</v>
      </c>
      <c r="K52" s="14" t="s">
        <v>38</v>
      </c>
      <c r="L52" s="14" t="s">
        <v>38</v>
      </c>
    </row>
    <row r="53" spans="1:12" s="3" customFormat="1" ht="15">
      <c r="A53" s="28" t="s">
        <v>18</v>
      </c>
      <c r="B53" s="28"/>
      <c r="C53" s="29" t="str">
        <f>"Celková nabídková cena v Kč bez DPH:   "&amp;TEXT(SUM(I9:I52),"### ##0,00")</f>
        <v>Celková nabídková cena v Kč bez DPH:   0,00</v>
      </c>
      <c r="D53" s="29"/>
      <c r="E53" s="29"/>
      <c r="F53" s="29"/>
      <c r="G53" s="29"/>
      <c r="H53" s="29"/>
      <c r="I53" s="29"/>
      <c r="J53" s="30"/>
      <c r="K53" s="30"/>
      <c r="L53" s="30"/>
    </row>
  </sheetData>
  <sheetProtection algorithmName="SHA-512" hashValue="WpE8bqlpMrUgdDQ4IaYh0jEqaJzKE3ducftWKfum1DNCnLQWNGAY8sEk8khi/3ZskncHya2A83Bihg9j3nLgbw==" saltValue="nEcxF0I2z5f8uACuP2BsWA==" spinCount="100000" sheet="1" objects="1" scenarios="1"/>
  <mergeCells count="18">
    <mergeCell ref="A53:B53"/>
    <mergeCell ref="C53:I53"/>
    <mergeCell ref="J53:L53"/>
    <mergeCell ref="A6:A7"/>
    <mergeCell ref="B6:B7"/>
    <mergeCell ref="C6:C7"/>
    <mergeCell ref="J6:J7"/>
    <mergeCell ref="K6:K7"/>
    <mergeCell ref="L6:L7"/>
    <mergeCell ref="A1:H1"/>
    <mergeCell ref="I1:L1"/>
    <mergeCell ref="A3:B4"/>
    <mergeCell ref="C3:D3"/>
    <mergeCell ref="E3:J3"/>
    <mergeCell ref="K3:L3"/>
    <mergeCell ref="C4:D4"/>
    <mergeCell ref="E4:J4"/>
    <mergeCell ref="K4:L4"/>
  </mergeCells>
  <dataValidations count="9">
    <dataValidation type="custom" operator="greaterThan" allowBlank="1" showInputMessage="1" showErrorMessage="1" promptTitle="Cena v Kč bez DPH za 1 balení" prompt="Zadat kladné číslo _x000a_(max. 2 desetinná místa)." errorTitle="Chybné číslo" error="V buňce není kladné číslo (max. 2 desetinná místa)." sqref="G9:G52">
      <formula1>IF(ISNUMBER(G9),IF(G9&gt;0,IF(TRUNC(G9*100)=(G9*100),TRUE,FALSE)))</formula1>
    </dataValidation>
    <dataValidation type="whole" operator="greaterThanOrEqual" allowBlank="1" showInputMessage="1" showErrorMessage="1" promptTitle="Nabízený počet MJ v 1 balení" prompt="Zadat kladné celé číslo." errorTitle="Chybné číslo" error="V buňce není kladné celé číslo." sqref="F9:F52">
      <formula1>1</formula1>
    </dataValidation>
    <dataValidation allowBlank="1" showInputMessage="1" showErrorMessage="1" promptTitle="Název zboží v katalogu" prompt="Při požadavku na více barevných variant jsou v závorce uvedeny barvy ve stejném pořadí jako čísla zboží ve vedlejším sloupci." sqref="L16:L17 L43 L24:L25 L37:L38 L40"/>
    <dataValidation allowBlank="1" showInputMessage="1" showErrorMessage="1" promptTitle="Čísla zboží v katalogu          " prompt="Při požadavku na více barevných variant jsou čísla oddělená čárkou." sqref="K16:K17 K43 K24:K25 K37:K38 K40"/>
    <dataValidation allowBlank="1" showInputMessage="1" showErrorMessage="1" promptTitle="Číslo zboží v katalogu" prompt=" " sqref="K9:K15 K26:K36 K39 K18:K23 K41:K42 K44:K52"/>
    <dataValidation allowBlank="1" showInputMessage="1" showErrorMessage="1" promptTitle="Název zboží v katalogu" prompt=" " sqref="L9:L15 L26:L36 L39 L18:L23 L41:L42 L44:L52"/>
    <dataValidation allowBlank="1" showInputMessage="1" showErrorMessage="1" promptTitle="Místo podnikání / sídlo" prompt=" " sqref="K4:L4"/>
    <dataValidation allowBlank="1" showInputMessage="1" showErrorMessage="1" promptTitle="Jméno / obchodní firma" prompt=" " sqref="E4:J4"/>
    <dataValidation allowBlank="1" showInputMessage="1" showErrorMessage="1" promptTitle="IČO dodavatele" prompt=" " sqref="C4 D4"/>
  </dataValidations>
  <printOptions horizontalCentered="1"/>
  <pageMargins left="0.3937007874015748" right="0.3937007874015748" top="0.7086614173228347" bottom="0.5905511811023623" header="0.31496062992125984" footer="0.31496062992125984"/>
  <pageSetup fitToHeight="0" horizontalDpi="600" verticalDpi="600" orientation="landscape" paperSize="9" r:id="rId2"/>
  <headerFooter>
    <oddHeader>&amp;L&amp;9Příloha č. 5 Zadávací dokumentace (resp. příloha C smlouvy)
Veřejná zakázka „Průběžné dodávky kancelářských potřeb 2023“&amp;R&amp;10Vysoká škola ekonomická v Praze</oddHeader>
    <oddFooter>&amp;C&amp;9&amp;P /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2016-09-22T07:28:04Z</dcterms:created>
  <dcterms:modified xsi:type="dcterms:W3CDTF">2023-11-14T14:02:07Z</dcterms:modified>
  <cp:category/>
  <cp:version/>
  <cp:contentType/>
  <cp:contentStatus/>
</cp:coreProperties>
</file>