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05" windowWidth="19320" windowHeight="11640" activeTab="0"/>
  </bookViews>
  <sheets>
    <sheet name="List1" sheetId="3" r:id="rId1"/>
  </sheets>
  <definedNames>
    <definedName name="_xlnm.Print_Titles" localSheetId="0">'List1'!$6:$8</definedName>
  </definedNames>
  <calcPr calcId="145621"/>
</workbook>
</file>

<file path=xl/sharedStrings.xml><?xml version="1.0" encoding="utf-8"?>
<sst xmlns="http://schemas.openxmlformats.org/spreadsheetml/2006/main" count="172" uniqueCount="92">
  <si>
    <t>Mýdlo, 100 g</t>
  </si>
  <si>
    <t>MJ</t>
  </si>
  <si>
    <t>1 ks</t>
  </si>
  <si>
    <t>1 balení</t>
  </si>
  <si>
    <t>Bloček samolepící 76x76 mm, min. 100 lístků, žluté</t>
  </si>
  <si>
    <t>Bloček samolepící 127x76 mm, min. 100 lístků, žluté</t>
  </si>
  <si>
    <t>Blok A5 linkovaný, kroužková vazba po straně, min. 50 listů</t>
  </si>
  <si>
    <t>Blok A4 čtverečkovaný, kroužková vazba po straně, min. 50 listů</t>
  </si>
  <si>
    <t>Blok A5 čtverečkovaný, kroužková vazba po straně, min. 50 listů</t>
  </si>
  <si>
    <t>Blok A4 linkovaný, kroužková vazba po straně, min. 50 listů</t>
  </si>
  <si>
    <t>1ks</t>
  </si>
  <si>
    <t>Box archivační 33x25x15 cm</t>
  </si>
  <si>
    <t>A</t>
  </si>
  <si>
    <t>Aktovka plastová s alespoň 5 přihrádkami A4, více barev</t>
  </si>
  <si>
    <t>Optický disk CD-R v krabičce</t>
  </si>
  <si>
    <t>Optický disk CD-RW v krabičce</t>
  </si>
  <si>
    <t>Desky papírové se 3 chlopněmi A4, více barev</t>
  </si>
  <si>
    <t>Desky spisové plastové A4 s drukem, více barev</t>
  </si>
  <si>
    <t>Optický disk DVD+R nebo DVD-R v krabičce</t>
  </si>
  <si>
    <t>Popisovač s plastickým hrotem, šíře stopy 0.3 mm, různé barvy náplně</t>
  </si>
  <si>
    <t>Mikrotužka s pryží, tuha 0.5 mm</t>
  </si>
  <si>
    <t>Motouz umělý, 250 g</t>
  </si>
  <si>
    <t>Obálka C5 samolepicí bez okénka</t>
  </si>
  <si>
    <t>Obálka C6 samolepicí bez okénka</t>
  </si>
  <si>
    <t>Obálka DL samolepicí bez okénka</t>
  </si>
  <si>
    <t>Obal na doklady plastový závěsný A4, typ "U", europerforace, čirý</t>
  </si>
  <si>
    <t>Obal na doklady plastový A4, typ "L", čirý</t>
  </si>
  <si>
    <t>Páska lepicí transparentní 19 mm x 33 m</t>
  </si>
  <si>
    <t>Páska lepicí transparentní 48 mm x 66 m</t>
  </si>
  <si>
    <t>Pero kuličkové jednorázové s víčkem, různé barvy náplní</t>
  </si>
  <si>
    <t>Popisovač na bílé tabule, šíře stopy: 2.5 mm, kulatý hrot, za sucha stíratelný, různé barevné náplně</t>
  </si>
  <si>
    <t>Pořadač pákový A4, šíře 5 cm, vnější potah z plastu, více barev</t>
  </si>
  <si>
    <t>Pořadač pákový A4, šíře 7.5 cm, vnější potah z plastu, více barev</t>
  </si>
  <si>
    <t>Prostředek na mytí nádobí, 500 ml</t>
  </si>
  <si>
    <t>Roller gelový s klipem, gumový grip, zasouvací mechanismus, vyměnitelná náplň, šíře stopy max. 0.5 mm, různé barvy náplní</t>
  </si>
  <si>
    <t>Pero kuličkové s klipem, gumový grip, zasouvací mechanismus, vyměnitelná náplň, šíře stopy max. 0.5 mm, různé barvy náplní</t>
  </si>
  <si>
    <t>Sešit  A4 linkovaný, min. 40 listů</t>
  </si>
  <si>
    <t>Sešit  A5 linkovaný, min. 40 listů</t>
  </si>
  <si>
    <t>Sešívačka, výkon min. 20 listů</t>
  </si>
  <si>
    <t>Strojek korekční jednorázový</t>
  </si>
  <si>
    <t>Tyčinka lepicí na papír, 20g</t>
  </si>
  <si>
    <t>USB flash disk 8 GB</t>
  </si>
  <si>
    <t>USB flash disk 32 GB</t>
  </si>
  <si>
    <t>Záložky samolepící plastové popisovatelné, max. rozměry 30x50 mm, více barev v 1 balení</t>
  </si>
  <si>
    <t>Bločky samolepící 76x76 mm, min. 100 listků, více barev v 1 balení</t>
  </si>
  <si>
    <t>Klip kancelářský kovový 18-22 mm</t>
  </si>
  <si>
    <t>Křída školní bílá</t>
  </si>
  <si>
    <t>Spojovače do sešívaček 24/6, min. 1000 ks v balení</t>
  </si>
  <si>
    <t>Sponky kancelářské kovové 28-33 mm, min. 100 ks v balení</t>
  </si>
  <si>
    <t>Z-bločky samolepící 76x76 mm, min. 100 listků, žluté</t>
  </si>
  <si>
    <t>Popisovač na bílé tabule, šíře stopy: 2.5 mm, kulatý hrot, za sucha stíratelný, sada 4 barev</t>
  </si>
  <si>
    <t>1 sada</t>
  </si>
  <si>
    <t>Zvýrazňovač s reflexním inkoustem na všechny druhy papíru, ploché tělo, šíře stopy 1-5mm, 4 barvy v sadě</t>
  </si>
  <si>
    <t>Zvýrazňovač s reflexním inkoustem na všechny druhy papíru, ploché tělo, šíře stopy 1-5mm, různé barvy náplně</t>
  </si>
  <si>
    <t>Zvýrazňovač s reflexním inkoustem na všechny druhy papíru, válcovité tělo, klínový hrot, šíře stopy 1-4 mm, různé barvy náplně</t>
  </si>
  <si>
    <t>Popisovač na flipcharty, šíře stopy: 2.5 mm, kulatý hrot, sada 4 barev</t>
  </si>
  <si>
    <t>Pytel papírový trojvrstvý, větší, cca 65x120cm</t>
  </si>
  <si>
    <t>Box na spisy plastový s gumičkou A4, hřbet min. 3cm, více barev</t>
  </si>
  <si>
    <t>Děrovačka na min. 20 listů</t>
  </si>
  <si>
    <t>Etikety tabelační dvouřadé bílé, 100x36.1 mm, 400ks (25 listů) v balení</t>
  </si>
  <si>
    <t>Kapesníčky papírové dvouvrstvé v krabičce,100 ks kapesníčků v balení</t>
  </si>
  <si>
    <t>Archivační krabice A3, cca 42x32x31 cm</t>
  </si>
  <si>
    <t>Nůžky kancelářské nerezové, min. 16 cm</t>
  </si>
  <si>
    <t>Jmenovka plastová vizitkového formátu s klipem a špendlíkem</t>
  </si>
  <si>
    <t>Ć.</t>
  </si>
  <si>
    <t>Příklad objednacího množství</t>
  </si>
  <si>
    <t>Cena bez DPH za objednací množství MJ</t>
  </si>
  <si>
    <t>Název zboží v katalogu</t>
  </si>
  <si>
    <t>Kč</t>
  </si>
  <si>
    <t>Bloček samolepící 127x76 mm, min. 100 listků, více barev v 1 balení</t>
  </si>
  <si>
    <t>Bloček samolepící značkovací 15x50 mm, min. 100 lístků, více barev v 1 balení</t>
  </si>
  <si>
    <t>Maximální počet MJ v 1 balení</t>
  </si>
  <si>
    <t>Číslo / čísla zboží v katalogu</t>
  </si>
  <si>
    <t>Požadavek na více barevných variant</t>
  </si>
  <si>
    <t>Identifikace uchazeče:</t>
  </si>
  <si>
    <t>Jméno / obchodní firma</t>
  </si>
  <si>
    <t>Místo podnikání / sídlo</t>
  </si>
  <si>
    <t>IČ</t>
  </si>
  <si>
    <t>Název a popis zboží</t>
  </si>
  <si>
    <t>Blok pro flipchart 65x98 cm, čistý, min. 20 listů</t>
  </si>
  <si>
    <t>Box archivační 33x25x7,5 cm</t>
  </si>
  <si>
    <t>Pytel na odpadky plastový, 100 l, min. 20 mikronů</t>
  </si>
  <si>
    <t>Bloček samolepící 38x51 mm, min. 100 lístků, žluté</t>
  </si>
  <si>
    <t>Nabízený počet MJ v 1 balení</t>
  </si>
  <si>
    <t>Příloha č. 3 Zadávací dokumentace - Seznam zboží</t>
  </si>
  <si>
    <t>Cena bez DPH za 1 balení</t>
  </si>
  <si>
    <t>Cena bez DPH za MJ v 1 balení</t>
  </si>
  <si>
    <t>Zvýrazňovač s reflexním inkoustem na všechny druhy papíru, válcovité tělo, klínový hrot, šíře stopy 1-4 mm, sada 4 barev</t>
  </si>
  <si>
    <r>
      <t>NABÍDKOVÁ CENA</t>
    </r>
    <r>
      <rPr>
        <b/>
        <sz val="9"/>
        <color theme="1"/>
        <rFont val="Arial Narrow"/>
        <family val="2"/>
      </rPr>
      <t xml:space="preserve"> (hodnotící kritérium)</t>
    </r>
  </si>
  <si>
    <t>Podlimitní veřejná zakázka "Průběžné dodávky kancelářských potřeb 2013"</t>
  </si>
  <si>
    <t>Taška obchodní B4, šíře dna 4 cm, samolepicí</t>
  </si>
  <si>
    <t>Taška obchodní C4, samolepicí</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</si>
</sst>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sz val="8"/>
      <color theme="1"/>
      <name val="Calibri"/>
      <family val="2"/>
      <scheme val="minor"/>
    </font>
    <font>
      <sz val="8"/>
      <color theme="1"/>
      <name val="Arial Narrow"/>
      <family val="2"/>
    </font>
    <font>
      <sz val="8"/>
      <color indexed="8"/>
      <name val="Calibri"/>
      <family val="2"/>
      <scheme val="minor"/>
    </font>
    <font>
      <sz val="8"/>
      <name val="Calibri"/>
      <family val="2"/>
      <scheme val="minor"/>
    </font>
    <font>
      <b/>
      <sz val="11"/>
      <color theme="1"/>
      <name val="Arial Narrow"/>
      <family val="2"/>
    </font>
    <font>
      <sz val="9"/>
      <color theme="1"/>
      <name val="Calibri"/>
      <family val="2"/>
      <scheme val="minor"/>
    </font>
    <font>
      <sz val="10"/>
      <color theme="1"/>
      <name val="Calibri"/>
      <family val="2"/>
      <scheme val="minor"/>
    </font>
    <font>
      <b/>
      <sz val="9"/>
      <color indexed="8"/>
      <name val="Calibri"/>
      <family val="2"/>
      <scheme val="minor"/>
    </font>
    <font>
      <b/>
      <sz val="10"/>
      <color theme="1"/>
      <name val="Calibri"/>
      <family val="2"/>
      <scheme val="minor"/>
    </font>
    <font>
      <b/>
      <sz val="12"/>
      <color indexed="8"/>
      <name val="Times New Roman"/>
      <family val="1"/>
    </font>
    <font>
      <b/>
      <sz val="11"/>
      <color indexed="8"/>
      <name val="Times New Roman"/>
      <family val="1"/>
    </font>
    <font>
      <b/>
      <sz val="7"/>
      <color indexed="8"/>
      <name val="Calibri"/>
      <family val="2"/>
      <scheme val="minor"/>
    </font>
    <font>
      <b/>
      <sz val="9"/>
      <color theme="1"/>
      <name val="Arial Narrow"/>
      <family val="2"/>
    </font>
    <font>
      <sz val="8"/>
      <color theme="1"/>
      <name val="Times New Roman"/>
      <family val="2"/>
    </font>
    <font>
      <b/>
      <sz val="8"/>
      <color theme="1"/>
      <name val="Times New Roman"/>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right/>
      <top style="thin"/>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2">
    <xf numFmtId="0" fontId="0" fillId="0" borderId="0" xfId="0"/>
    <xf numFmtId="0" fontId="0" fillId="0" borderId="0" xfId="0" applyAlignment="1" applyProtection="1">
      <alignment wrapText="1"/>
      <protection/>
    </xf>
    <xf numFmtId="0" fontId="0" fillId="0" borderId="0" xfId="0" applyProtection="1">
      <protection/>
    </xf>
    <xf numFmtId="0" fontId="0" fillId="0" borderId="0" xfId="0" applyAlignment="1" applyProtection="1">
      <alignment horizontal="center"/>
      <protection/>
    </xf>
    <xf numFmtId="0" fontId="2" fillId="0" borderId="0" xfId="0" applyFont="1" applyProtection="1">
      <protection/>
    </xf>
    <xf numFmtId="0" fontId="2" fillId="0" borderId="1" xfId="0" applyFont="1" applyBorder="1" applyAlignment="1" applyProtection="1">
      <alignment vertical="center" wrapText="1"/>
      <protection/>
    </xf>
    <xf numFmtId="0" fontId="2" fillId="0" borderId="1" xfId="0" applyFont="1" applyBorder="1" applyAlignment="1" applyProtection="1">
      <alignment horizontal="center" vertical="center" wrapText="1"/>
      <protection/>
    </xf>
    <xf numFmtId="0" fontId="3" fillId="0" borderId="0" xfId="0" applyFont="1" applyAlignment="1" applyProtection="1">
      <alignment horizontal="center" wrapText="1"/>
      <protection/>
    </xf>
    <xf numFmtId="0" fontId="3" fillId="0" borderId="0" xfId="0" applyFont="1" applyAlignment="1" applyProtection="1">
      <alignment wrapText="1"/>
      <protection/>
    </xf>
    <xf numFmtId="4" fontId="5" fillId="0" borderId="1" xfId="0" applyNumberFormat="1" applyFont="1" applyBorder="1" applyAlignment="1" applyProtection="1">
      <alignment vertical="center" wrapText="1"/>
      <protection/>
    </xf>
    <xf numFmtId="0" fontId="4" fillId="2" borderId="1" xfId="0" applyFont="1" applyFill="1" applyBorder="1" applyAlignment="1" applyProtection="1">
      <alignment horizontal="right" vertical="center" wrapText="1"/>
      <protection locked="0"/>
    </xf>
    <xf numFmtId="4" fontId="4" fillId="2" borderId="1" xfId="0" applyNumberFormat="1"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8" fillId="0" borderId="0" xfId="0" applyFont="1" applyProtection="1">
      <protection/>
    </xf>
    <xf numFmtId="0" fontId="10" fillId="0" borderId="0" xfId="0" applyFont="1" applyProtection="1">
      <protection/>
    </xf>
    <xf numFmtId="0" fontId="9" fillId="3" borderId="1" xfId="0" applyFont="1" applyFill="1" applyBorder="1" applyAlignment="1" applyProtection="1">
      <alignment horizontal="center" vertical="center" wrapText="1"/>
      <protection/>
    </xf>
    <xf numFmtId="0" fontId="7" fillId="4" borderId="1"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xf>
    <xf numFmtId="4" fontId="13" fillId="3" borderId="2" xfId="0" applyNumberFormat="1" applyFont="1" applyFill="1" applyBorder="1" applyAlignment="1" applyProtection="1">
      <alignment horizontal="center" vertical="center" wrapText="1"/>
      <protection/>
    </xf>
    <xf numFmtId="0" fontId="13" fillId="3" borderId="1" xfId="0" applyFont="1" applyFill="1" applyBorder="1" applyAlignment="1" applyProtection="1">
      <alignment horizontal="center" vertical="center" wrapText="1"/>
      <protection/>
    </xf>
    <xf numFmtId="4" fontId="13" fillId="3" borderId="1" xfId="0" applyNumberFormat="1" applyFont="1" applyFill="1" applyBorder="1" applyAlignment="1" applyProtection="1">
      <alignment horizontal="center" vertical="center" wrapText="1"/>
      <protection/>
    </xf>
    <xf numFmtId="3" fontId="2" fillId="0" borderId="1" xfId="0" applyNumberFormat="1" applyFont="1" applyBorder="1" applyAlignment="1" applyProtection="1">
      <alignment vertical="center" wrapText="1"/>
      <protection/>
    </xf>
    <xf numFmtId="4" fontId="6" fillId="0" borderId="3" xfId="0" applyNumberFormat="1" applyFont="1" applyBorder="1" applyAlignment="1" applyProtection="1">
      <alignment horizontal="right" wrapText="1"/>
      <protection/>
    </xf>
    <xf numFmtId="4" fontId="6" fillId="0" borderId="3" xfId="0" applyNumberFormat="1" applyFont="1" applyBorder="1" applyAlignment="1" applyProtection="1">
      <alignment horizontal="left" wrapText="1"/>
      <protection/>
    </xf>
    <xf numFmtId="0" fontId="11" fillId="0" borderId="0" xfId="0" applyFont="1" applyAlignment="1" applyProtection="1">
      <alignment horizontal="left" vertical="top" wrapText="1" readingOrder="1"/>
      <protection/>
    </xf>
    <xf numFmtId="0" fontId="12" fillId="0" borderId="0" xfId="0" applyFont="1" applyAlignment="1" applyProtection="1">
      <alignment horizontal="right" vertical="top" wrapText="1" readingOrder="1"/>
      <protection/>
    </xf>
    <xf numFmtId="0" fontId="13" fillId="3" borderId="2" xfId="0" applyFont="1" applyFill="1" applyBorder="1" applyAlignment="1" applyProtection="1">
      <alignment horizontal="center" vertical="center" wrapText="1"/>
      <protection/>
    </xf>
    <xf numFmtId="0" fontId="13" fillId="3" borderId="4" xfId="0" applyFont="1" applyFill="1" applyBorder="1" applyAlignment="1" applyProtection="1">
      <alignment horizontal="center" vertical="center" wrapText="1"/>
      <protection/>
    </xf>
    <xf numFmtId="4" fontId="13" fillId="3" borderId="2" xfId="0" applyNumberFormat="1" applyFont="1" applyFill="1" applyBorder="1" applyAlignment="1" applyProtection="1">
      <alignment horizontal="center" vertical="center" wrapText="1"/>
      <protection/>
    </xf>
    <xf numFmtId="4" fontId="13" fillId="3" borderId="4" xfId="0" applyNumberFormat="1" applyFont="1" applyFill="1" applyBorder="1" applyAlignment="1" applyProtection="1">
      <alignment horizontal="center" vertical="center" wrapText="1"/>
      <protection/>
    </xf>
    <xf numFmtId="0" fontId="9" fillId="3" borderId="1" xfId="0" applyFont="1" applyFill="1" applyBorder="1" applyAlignment="1" applyProtection="1">
      <alignment horizontal="center" vertical="center" wrapText="1"/>
      <protection/>
    </xf>
    <xf numFmtId="0" fontId="7" fillId="4" borderId="1"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2343150</xdr:colOff>
      <xdr:row>2</xdr:row>
      <xdr:rowOff>9525</xdr:rowOff>
    </xdr:to>
    <xdr:sp macro="" textlink="">
      <xdr:nvSpPr>
        <xdr:cNvPr id="2" name="TextovéPole 1"/>
        <xdr:cNvSpPr txBox="1"/>
      </xdr:nvSpPr>
      <xdr:spPr>
        <a:xfrm>
          <a:off x="0" y="200025"/>
          <a:ext cx="9248775" cy="2886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36000" rIns="36000" bIns="36000" rtlCol="0" anchor="t"/>
        <a:lstStyle/>
        <a:p>
          <a:pPr algn="just"/>
          <a:r>
            <a:rPr lang="cs-CZ" sz="800">
              <a:solidFill>
                <a:schemeClr val="dk1"/>
              </a:solidFill>
              <a:effectLst/>
              <a:latin typeface="Times New Roman" pitchFamily="18" charset="0"/>
              <a:ea typeface="+mn-ea"/>
              <a:cs typeface="Times New Roman" pitchFamily="18" charset="0"/>
            </a:rPr>
            <a:t>Součástí nabídky je uchazečem vyplněná následující tabulka. </a:t>
          </a:r>
          <a:r>
            <a:rPr lang="cs-CZ" sz="800" b="1">
              <a:solidFill>
                <a:schemeClr val="dk1"/>
              </a:solidFill>
              <a:effectLst/>
              <a:latin typeface="Times New Roman" pitchFamily="18" charset="0"/>
              <a:ea typeface="+mn-ea"/>
              <a:cs typeface="Times New Roman" pitchFamily="18" charset="0"/>
            </a:rPr>
            <a:t>Uchazeč musí vyplnit všechny žlutě podbarvené buňky tabulky</a:t>
          </a:r>
          <a:r>
            <a:rPr lang="cs-CZ" sz="800">
              <a:solidFill>
                <a:schemeClr val="dk1"/>
              </a:solidFill>
              <a:effectLst/>
              <a:latin typeface="Times New Roman" pitchFamily="18" charset="0"/>
              <a:ea typeface="+mn-ea"/>
              <a:cs typeface="Times New Roman" pitchFamily="18" charset="0"/>
            </a:rPr>
            <a:t>, ostatní buňky tabulky nesmí uchazeč měnit. </a:t>
          </a:r>
        </a:p>
        <a:p>
          <a:pPr algn="just"/>
          <a:r>
            <a:rPr lang="cs-CZ" sz="800" b="1">
              <a:solidFill>
                <a:schemeClr val="dk1"/>
              </a:solidFill>
              <a:effectLst/>
              <a:latin typeface="Times New Roman" pitchFamily="18" charset="0"/>
              <a:ea typeface="+mn-ea"/>
              <a:cs typeface="Times New Roman" pitchFamily="18" charset="0"/>
            </a:rPr>
            <a:t>Sloupec 1</a:t>
          </a:r>
          <a:r>
            <a:rPr lang="cs-CZ" sz="800">
              <a:solidFill>
                <a:schemeClr val="dk1"/>
              </a:solidFill>
              <a:effectLst/>
              <a:latin typeface="Times New Roman" pitchFamily="18" charset="0"/>
              <a:ea typeface="+mn-ea"/>
              <a:cs typeface="Times New Roman" pitchFamily="18" charset="0"/>
            </a:rPr>
            <a:t>  - pořadové číslo položky v seznamu zboží.</a:t>
          </a:r>
        </a:p>
        <a:p>
          <a:pPr algn="just"/>
          <a:r>
            <a:rPr lang="cs-CZ" sz="800" b="1">
              <a:solidFill>
                <a:schemeClr val="dk1"/>
              </a:solidFill>
              <a:effectLst/>
              <a:latin typeface="Times New Roman" pitchFamily="18" charset="0"/>
              <a:ea typeface="+mn-ea"/>
              <a:cs typeface="Times New Roman" pitchFamily="18" charset="0"/>
            </a:rPr>
            <a:t>Sloupec 2</a:t>
          </a:r>
          <a:r>
            <a:rPr lang="cs-CZ" sz="800">
              <a:solidFill>
                <a:schemeClr val="dk1"/>
              </a:solidFill>
              <a:effectLst/>
              <a:latin typeface="Times New Roman" pitchFamily="18" charset="0"/>
              <a:ea typeface="+mn-ea"/>
              <a:cs typeface="Times New Roman" pitchFamily="18" charset="0"/>
            </a:rPr>
            <a:t> - obsahuje název a popis poptávaného zboží, který definuje </a:t>
          </a:r>
          <a:r>
            <a:rPr lang="cs-CZ" sz="800" smtClean="0">
              <a:solidFill>
                <a:schemeClr val="dk1"/>
              </a:solidFill>
              <a:effectLst/>
              <a:latin typeface="Times New Roman" pitchFamily="18" charset="0"/>
              <a:ea typeface="+mn-ea"/>
              <a:cs typeface="Times New Roman" pitchFamily="18" charset="0"/>
            </a:rPr>
            <a:t>minimální požadovaný standard. V nabídce může být nahrazen zbožím srovnatelných nebo lepších parametrů. Parametry pro srovnání se rozumí zejména parametry výkonnostní a funkční. </a:t>
          </a:r>
        </a:p>
        <a:p>
          <a:pPr algn="just"/>
          <a:r>
            <a:rPr lang="cs-CZ" sz="800" b="1">
              <a:solidFill>
                <a:schemeClr val="dk1"/>
              </a:solidFill>
              <a:effectLst/>
              <a:latin typeface="Times New Roman" pitchFamily="18" charset="0"/>
              <a:ea typeface="+mn-ea"/>
              <a:cs typeface="Times New Roman" pitchFamily="18" charset="0"/>
            </a:rPr>
            <a:t>Sloupec 3 </a:t>
          </a:r>
          <a:r>
            <a:rPr lang="cs-CZ" sz="800">
              <a:solidFill>
                <a:schemeClr val="dk1"/>
              </a:solidFill>
              <a:effectLst/>
              <a:latin typeface="Times New Roman" pitchFamily="18" charset="0"/>
              <a:ea typeface="+mn-ea"/>
              <a:cs typeface="Times New Roman" pitchFamily="18" charset="0"/>
            </a:rPr>
            <a:t>- obsahuje vyjádření měrné jednotky.</a:t>
          </a:r>
        </a:p>
        <a:p>
          <a:pPr algn="just"/>
          <a:r>
            <a:rPr lang="cs-CZ" sz="800" b="1">
              <a:solidFill>
                <a:schemeClr val="dk1"/>
              </a:solidFill>
              <a:effectLst/>
              <a:latin typeface="Times New Roman" pitchFamily="18" charset="0"/>
              <a:ea typeface="+mn-ea"/>
              <a:cs typeface="Times New Roman" pitchFamily="18" charset="0"/>
            </a:rPr>
            <a:t>Sloupec 4</a:t>
          </a:r>
          <a:r>
            <a:rPr lang="cs-CZ" sz="800">
              <a:solidFill>
                <a:schemeClr val="dk1"/>
              </a:solidFill>
              <a:effectLst/>
              <a:latin typeface="Times New Roman" pitchFamily="18" charset="0"/>
              <a:ea typeface="+mn-ea"/>
              <a:cs typeface="Times New Roman" pitchFamily="18" charset="0"/>
            </a:rPr>
            <a:t> - obsahuje požadavek na maximální počet měrných jednotek, které je ochoten Zadavatel objednat v rámci jednoho balení.</a:t>
          </a:r>
        </a:p>
        <a:p>
          <a:pPr algn="just"/>
          <a:r>
            <a:rPr lang="cs-CZ" sz="800" b="1">
              <a:solidFill>
                <a:schemeClr val="dk1"/>
              </a:solidFill>
              <a:effectLst/>
              <a:latin typeface="Times New Roman" pitchFamily="18" charset="0"/>
              <a:ea typeface="+mn-ea"/>
              <a:cs typeface="Times New Roman" pitchFamily="18" charset="0"/>
            </a:rPr>
            <a:t>Sloupec 5</a:t>
          </a:r>
          <a:r>
            <a:rPr lang="cs-CZ" sz="800">
              <a:solidFill>
                <a:schemeClr val="dk1"/>
              </a:solidFill>
              <a:effectLst/>
              <a:latin typeface="Times New Roman" pitchFamily="18" charset="0"/>
              <a:ea typeface="+mn-ea"/>
              <a:cs typeface="Times New Roman" pitchFamily="18" charset="0"/>
            </a:rPr>
            <a:t> - obsahuje příklad objednacího množství v MJ. Uvedené hodnoty jsou jen orientační (předpokládaný roční objem) a slouží k vytvoření srovnatelných podmínek pro tvorbu nabídkové ceny jednotlivých Uchazečů. Zadavatel není povinen odebrat množství zde uvedené. Reálné množství kancelářských potřeb, odebrané na základě dílčích objednávek, se může od předpokládaného množství lišit, což však nemůže mít vliv na výši jednotkové ceny za 1 balení zboží. </a:t>
          </a:r>
        </a:p>
        <a:p>
          <a:pPr algn="just"/>
          <a:r>
            <a:rPr lang="cs-CZ" sz="800" b="1">
              <a:solidFill>
                <a:schemeClr val="dk1"/>
              </a:solidFill>
              <a:effectLst/>
              <a:latin typeface="Times New Roman" pitchFamily="18" charset="0"/>
              <a:ea typeface="+mn-ea"/>
              <a:cs typeface="Times New Roman" pitchFamily="18" charset="0"/>
            </a:rPr>
            <a:t>Sloupec 6</a:t>
          </a:r>
          <a:r>
            <a:rPr lang="cs-CZ" sz="800">
              <a:solidFill>
                <a:schemeClr val="dk1"/>
              </a:solidFill>
              <a:effectLst/>
              <a:latin typeface="Times New Roman" pitchFamily="18" charset="0"/>
              <a:ea typeface="+mn-ea"/>
              <a:cs typeface="Times New Roman" pitchFamily="18" charset="0"/>
            </a:rPr>
            <a:t> - Uchazeč zde vyplní skutečný počet nabízených měrných jednotek v jednom balení.</a:t>
          </a:r>
          <a:r>
            <a:rPr lang="cs-CZ" sz="800" baseline="0">
              <a:solidFill>
                <a:schemeClr val="dk1"/>
              </a:solidFill>
              <a:effectLst/>
              <a:latin typeface="Times New Roman" pitchFamily="18" charset="0"/>
              <a:ea typeface="+mn-ea"/>
              <a:cs typeface="Times New Roman" pitchFamily="18" charset="0"/>
            </a:rPr>
            <a:t> Zadaná hodnota musí být kladné celé číslo. </a:t>
          </a:r>
          <a:r>
            <a:rPr lang="cs-CZ" sz="800">
              <a:solidFill>
                <a:schemeClr val="dk1"/>
              </a:solidFill>
              <a:effectLst/>
              <a:latin typeface="Times New Roman" pitchFamily="18" charset="0"/>
              <a:ea typeface="+mn-ea"/>
              <a:cs typeface="Times New Roman" pitchFamily="18" charset="0"/>
            </a:rPr>
            <a:t>Pokud nabízený počet MJ bude vyšší než požadovaný maximální ve sloupci 4 bude  pro výpočet ceny za MJ v balení  (sloupec 8) brána  hodnota ve</a:t>
          </a:r>
          <a:r>
            <a:rPr lang="cs-CZ" sz="800" baseline="0">
              <a:solidFill>
                <a:schemeClr val="dk1"/>
              </a:solidFill>
              <a:effectLst/>
              <a:latin typeface="Times New Roman" pitchFamily="18" charset="0"/>
              <a:ea typeface="+mn-ea"/>
              <a:cs typeface="Times New Roman" pitchFamily="18" charset="0"/>
            </a:rPr>
            <a:t> sloupci 4.</a:t>
          </a:r>
          <a:endParaRPr lang="cs-CZ" sz="800">
            <a:solidFill>
              <a:schemeClr val="dk1"/>
            </a:solidFill>
            <a:effectLst/>
            <a:latin typeface="Times New Roman" pitchFamily="18" charset="0"/>
            <a:ea typeface="+mn-ea"/>
            <a:cs typeface="Times New Roman" pitchFamily="18" charset="0"/>
          </a:endParaRPr>
        </a:p>
        <a:p>
          <a:pPr algn="just"/>
          <a:r>
            <a:rPr lang="cs-CZ" sz="800" b="1">
              <a:solidFill>
                <a:schemeClr val="dk1"/>
              </a:solidFill>
              <a:effectLst/>
              <a:latin typeface="Times New Roman" pitchFamily="18" charset="0"/>
              <a:ea typeface="+mn-ea"/>
              <a:cs typeface="Times New Roman" pitchFamily="18" charset="0"/>
            </a:rPr>
            <a:t>Sloupec 7</a:t>
          </a:r>
          <a:r>
            <a:rPr lang="cs-CZ" sz="800">
              <a:solidFill>
                <a:schemeClr val="dk1"/>
              </a:solidFill>
              <a:effectLst/>
              <a:latin typeface="Times New Roman" pitchFamily="18" charset="0"/>
              <a:ea typeface="+mn-ea"/>
              <a:cs typeface="Times New Roman" pitchFamily="18" charset="0"/>
            </a:rPr>
            <a:t> - Uchazeč zde vyplní cenu v Kč bez DPH za balení pro takový počet měrných jednotek v rámci balení, který odpovídá vyplněnému sloupci 6. Cena musí být stanovena jako pevná kladná částka a její vyčíslení musí být uvedeno jednou částkou, nikoliv s uvedením peněžního rozpětí. </a:t>
          </a:r>
        </a:p>
        <a:p>
          <a:pPr algn="just"/>
          <a:r>
            <a:rPr lang="cs-CZ" sz="800" b="1">
              <a:solidFill>
                <a:schemeClr val="dk1"/>
              </a:solidFill>
              <a:effectLst/>
              <a:latin typeface="Times New Roman" pitchFamily="18" charset="0"/>
              <a:ea typeface="+mn-ea"/>
              <a:cs typeface="Times New Roman" pitchFamily="18" charset="0"/>
            </a:rPr>
            <a:t>Sloupec 8</a:t>
          </a:r>
          <a:r>
            <a:rPr lang="cs-CZ" sz="800">
              <a:solidFill>
                <a:schemeClr val="dk1"/>
              </a:solidFill>
              <a:effectLst/>
              <a:latin typeface="Times New Roman" pitchFamily="18" charset="0"/>
              <a:ea typeface="+mn-ea"/>
              <a:cs typeface="Times New Roman" pitchFamily="18" charset="0"/>
            </a:rPr>
            <a:t> - obsahuje výpočtové pole, které vyjadřuje cenu v Kč bez DPH za jednu měrnou jednotku v rámci balení. Výpočtový algoritmus je následující: Pokud je hodnota ve sloupci 6 stejná nebo menší než hodnota ve sloupci 4 bude výsledkem hodnota sloupce 7 dělená hodnotou sloupce 6 příslušného řádku. Pokud je hodnota ve sloupci 6 větší než hodnota ve sloupci 4 bude výsledkem hodnota sloupce 7 dělená hodnotou sloupce 4 příslušného řádku. Vypočtená hodnota je zaokrouhlena na celé haléře dle excelovské funkce ZAOKROUHLIT.</a:t>
          </a:r>
        </a:p>
        <a:p>
          <a:pPr algn="just"/>
          <a:r>
            <a:rPr lang="cs-CZ" sz="800" b="1">
              <a:solidFill>
                <a:schemeClr val="dk1"/>
              </a:solidFill>
              <a:effectLst/>
              <a:latin typeface="Times New Roman" pitchFamily="18" charset="0"/>
              <a:ea typeface="+mn-ea"/>
              <a:cs typeface="Times New Roman" pitchFamily="18" charset="0"/>
            </a:rPr>
            <a:t>Sloupec 9</a:t>
          </a:r>
          <a:r>
            <a:rPr lang="en-US" sz="800" b="1">
              <a:solidFill>
                <a:schemeClr val="dk1"/>
              </a:solidFill>
              <a:effectLst/>
              <a:latin typeface="Times New Roman" pitchFamily="18" charset="0"/>
              <a:ea typeface="+mn-ea"/>
              <a:cs typeface="Times New Roman" pitchFamily="18" charset="0"/>
            </a:rPr>
            <a:t> </a:t>
          </a:r>
          <a:r>
            <a:rPr lang="cs-CZ" sz="800">
              <a:solidFill>
                <a:schemeClr val="dk1"/>
              </a:solidFill>
              <a:effectLst/>
              <a:latin typeface="Times New Roman" pitchFamily="18" charset="0"/>
              <a:ea typeface="+mn-ea"/>
              <a:cs typeface="Times New Roman" pitchFamily="18" charset="0"/>
            </a:rPr>
            <a:t>- Obsahuje výpočtové pole, které určuje cenu v Kč bez DPH za objednací množství měrných jednotek, neboli hodnota ze sloupce 8 se násobí hodnotou sloupce 5 příslušného řádku. Vypočtená hodnota je zaokrouhlena na celé haléře dle excelovské funkce ZAOKROUHLIT.</a:t>
          </a:r>
        </a:p>
        <a:p>
          <a:pPr marL="0" marR="0" indent="0" algn="just" defTabSz="914400" eaLnBrk="1" fontAlgn="auto" latinLnBrk="0" hangingPunct="1">
            <a:lnSpc>
              <a:spcPct val="100000"/>
            </a:lnSpc>
            <a:spcBef>
              <a:spcPts val="0"/>
            </a:spcBef>
            <a:spcAft>
              <a:spcPts val="0"/>
            </a:spcAft>
            <a:buClrTx/>
            <a:buSzTx/>
            <a:buFontTx/>
            <a:buNone/>
            <a:tabLst/>
            <a:defRPr/>
          </a:pPr>
          <a:r>
            <a:rPr lang="cs-CZ" sz="800" b="1">
              <a:solidFill>
                <a:schemeClr val="dk1"/>
              </a:solidFill>
              <a:effectLst/>
              <a:latin typeface="Times New Roman" pitchFamily="18" charset="0"/>
              <a:ea typeface="+mn-ea"/>
              <a:cs typeface="Times New Roman" pitchFamily="18" charset="0"/>
            </a:rPr>
            <a:t>Sloupec 10</a:t>
          </a:r>
          <a:r>
            <a:rPr lang="cs-CZ" sz="800">
              <a:solidFill>
                <a:schemeClr val="dk1"/>
              </a:solidFill>
              <a:effectLst/>
              <a:latin typeface="Times New Roman" pitchFamily="18" charset="0"/>
              <a:ea typeface="+mn-ea"/>
              <a:cs typeface="Times New Roman" pitchFamily="18" charset="0"/>
            </a:rPr>
            <a:t> - Pokud pole obsahuje hodnotu "A", znamená to, že Zadavatel požaduje dané zboží ve více barevných variantách (např. barva zboží, barva náplně apod.), číslo a název zboží dané barevné varianty bude uvedeno ve sloupci 11 a 12. V</a:t>
          </a:r>
          <a:r>
            <a:rPr lang="cs-CZ" sz="800" baseline="0">
              <a:solidFill>
                <a:schemeClr val="dk1"/>
              </a:solidFill>
              <a:effectLst/>
              <a:latin typeface="Times New Roman" pitchFamily="18" charset="0"/>
              <a:ea typeface="+mn-ea"/>
              <a:cs typeface="Times New Roman" pitchFamily="18" charset="0"/>
            </a:rPr>
            <a:t>e sloupcích 11 a 12 budou uvedeny všechny barevné varianty, které má </a:t>
          </a:r>
          <a:r>
            <a:rPr lang="cs-CZ" sz="800">
              <a:solidFill>
                <a:schemeClr val="dk1"/>
              </a:solidFill>
              <a:effectLst/>
              <a:latin typeface="Times New Roman" pitchFamily="18" charset="0"/>
              <a:ea typeface="+mn-ea"/>
              <a:cs typeface="Times New Roman" pitchFamily="18" charset="0"/>
            </a:rPr>
            <a:t>uchazeč pro daný produkt v sortimentu. Pro všechny barevné varianty daného zboží platí jednotná cena uvedená ve sloupci 7.</a:t>
          </a:r>
        </a:p>
        <a:p>
          <a:pPr algn="just"/>
          <a:r>
            <a:rPr lang="cs-CZ" sz="800" b="1">
              <a:solidFill>
                <a:schemeClr val="dk1"/>
              </a:solidFill>
              <a:effectLst/>
              <a:latin typeface="Times New Roman" pitchFamily="18" charset="0"/>
              <a:ea typeface="+mn-ea"/>
              <a:cs typeface="Times New Roman" pitchFamily="18" charset="0"/>
            </a:rPr>
            <a:t>Sloupec 11</a:t>
          </a:r>
          <a:r>
            <a:rPr lang="cs-CZ" sz="800">
              <a:solidFill>
                <a:schemeClr val="dk1"/>
              </a:solidFill>
              <a:effectLst/>
              <a:latin typeface="Times New Roman" pitchFamily="18" charset="0"/>
              <a:ea typeface="+mn-ea"/>
              <a:cs typeface="Times New Roman" pitchFamily="18" charset="0"/>
            </a:rPr>
            <a:t> - Uchazeč zde vyplní číslo zboží dle katalogu. V případě požadavku na zboží ve více barevných variantách (pole ve sloupci 10 obsahuje "A")  uvede uchazeč katalogová čísla zboží dle barev oddělená čárkou.</a:t>
          </a:r>
        </a:p>
        <a:p>
          <a:pPr algn="just"/>
          <a:r>
            <a:rPr lang="cs-CZ" sz="800" b="1">
              <a:solidFill>
                <a:schemeClr val="dk1"/>
              </a:solidFill>
              <a:effectLst/>
              <a:latin typeface="Times New Roman" pitchFamily="18" charset="0"/>
              <a:ea typeface="+mn-ea"/>
              <a:cs typeface="Times New Roman" pitchFamily="18" charset="0"/>
            </a:rPr>
            <a:t>Sloupec 12</a:t>
          </a:r>
          <a:r>
            <a:rPr lang="cs-CZ" sz="800">
              <a:solidFill>
                <a:schemeClr val="dk1"/>
              </a:solidFill>
              <a:effectLst/>
              <a:latin typeface="Times New Roman" pitchFamily="18" charset="0"/>
              <a:ea typeface="+mn-ea"/>
              <a:cs typeface="Times New Roman" pitchFamily="18" charset="0"/>
            </a:rPr>
            <a:t> - Uchazeč zde vyplní název daného zboží v katalogu. V případě požadavku na zboží ve více barevných variantách (pole ve sloupci 10 obsahuje "A") uvede za názvem zboží do závorky jednotlivé barvy ve stejném pořadí jako jsou uvedena katalogová čísla ve sloupci 11, např. Centropen 2611 (černá, modrá, červená, zelená). </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zoomScale="130" zoomScaleNormal="130" workbookViewId="0" topLeftCell="A1">
      <selection activeCell="J9" sqref="J9"/>
    </sheetView>
  </sheetViews>
  <sheetFormatPr defaultColWidth="9.140625" defaultRowHeight="15"/>
  <cols>
    <col min="1" max="1" width="2.57421875" style="2" bestFit="1" customWidth="1"/>
    <col min="2" max="2" width="30.28125" style="2" customWidth="1"/>
    <col min="3" max="3" width="5.57421875" style="2" bestFit="1" customWidth="1"/>
    <col min="4" max="4" width="7.28125" style="2" customWidth="1"/>
    <col min="5" max="5" width="7.7109375" style="2" bestFit="1" customWidth="1"/>
    <col min="6" max="6" width="6.140625" style="2" customWidth="1"/>
    <col min="7" max="7" width="6.7109375" style="2" customWidth="1"/>
    <col min="8" max="8" width="7.28125" style="2" customWidth="1"/>
    <col min="9" max="9" width="9.140625" style="2" customWidth="1"/>
    <col min="10" max="10" width="6.57421875" style="3" customWidth="1"/>
    <col min="11" max="11" width="14.28125" style="2" customWidth="1"/>
    <col min="12" max="12" width="35.421875" style="2" customWidth="1"/>
    <col min="13" max="16384" width="9.140625" style="2" customWidth="1"/>
  </cols>
  <sheetData>
    <row r="1" spans="1:12" s="1" customFormat="1" ht="15.75" customHeight="1">
      <c r="A1" s="24" t="s">
        <v>84</v>
      </c>
      <c r="B1" s="24"/>
      <c r="C1" s="24"/>
      <c r="D1" s="24"/>
      <c r="E1" s="24"/>
      <c r="F1" s="25" t="s">
        <v>89</v>
      </c>
      <c r="G1" s="25"/>
      <c r="H1" s="25"/>
      <c r="I1" s="25"/>
      <c r="J1" s="25"/>
      <c r="K1" s="25"/>
      <c r="L1" s="25"/>
    </row>
    <row r="2" ht="226.5" customHeight="1"/>
    <row r="3" spans="2:12" ht="15">
      <c r="B3" s="13"/>
      <c r="C3" s="30" t="s">
        <v>75</v>
      </c>
      <c r="D3" s="30"/>
      <c r="E3" s="30"/>
      <c r="F3" s="30"/>
      <c r="G3" s="30" t="s">
        <v>76</v>
      </c>
      <c r="H3" s="30"/>
      <c r="I3" s="30"/>
      <c r="J3" s="30"/>
      <c r="K3" s="30"/>
      <c r="L3" s="15" t="s">
        <v>77</v>
      </c>
    </row>
    <row r="4" spans="2:12" ht="15">
      <c r="B4" s="14" t="s">
        <v>74</v>
      </c>
      <c r="C4" s="31"/>
      <c r="D4" s="31"/>
      <c r="E4" s="31"/>
      <c r="F4" s="31"/>
      <c r="G4" s="31"/>
      <c r="H4" s="31"/>
      <c r="I4" s="31"/>
      <c r="J4" s="31"/>
      <c r="K4" s="31"/>
      <c r="L4" s="16"/>
    </row>
    <row r="5" ht="5.25" customHeight="1"/>
    <row r="6" spans="1:12" s="4" customFormat="1" ht="27">
      <c r="A6" s="26" t="s">
        <v>64</v>
      </c>
      <c r="B6" s="26" t="s">
        <v>78</v>
      </c>
      <c r="C6" s="26" t="s">
        <v>1</v>
      </c>
      <c r="D6" s="17" t="s">
        <v>71</v>
      </c>
      <c r="E6" s="17" t="s">
        <v>65</v>
      </c>
      <c r="F6" s="17" t="s">
        <v>83</v>
      </c>
      <c r="G6" s="18" t="s">
        <v>85</v>
      </c>
      <c r="H6" s="18" t="s">
        <v>86</v>
      </c>
      <c r="I6" s="18" t="s">
        <v>66</v>
      </c>
      <c r="J6" s="28" t="s">
        <v>73</v>
      </c>
      <c r="K6" s="26" t="s">
        <v>72</v>
      </c>
      <c r="L6" s="26" t="s">
        <v>67</v>
      </c>
    </row>
    <row r="7" spans="1:12" s="4" customFormat="1" ht="11.25">
      <c r="A7" s="27"/>
      <c r="B7" s="27"/>
      <c r="C7" s="27"/>
      <c r="D7" s="19" t="s">
        <v>1</v>
      </c>
      <c r="E7" s="19" t="s">
        <v>1</v>
      </c>
      <c r="F7" s="19" t="s">
        <v>1</v>
      </c>
      <c r="G7" s="20" t="s">
        <v>68</v>
      </c>
      <c r="H7" s="20" t="s">
        <v>68</v>
      </c>
      <c r="I7" s="20" t="s">
        <v>68</v>
      </c>
      <c r="J7" s="29"/>
      <c r="K7" s="27"/>
      <c r="L7" s="27"/>
    </row>
    <row r="8" spans="1:12" s="4" customFormat="1" ht="11.25">
      <c r="A8" s="17">
        <v>1</v>
      </c>
      <c r="B8" s="17">
        <v>2</v>
      </c>
      <c r="C8" s="17">
        <v>3</v>
      </c>
      <c r="D8" s="17">
        <v>4</v>
      </c>
      <c r="E8" s="17">
        <v>5</v>
      </c>
      <c r="F8" s="17">
        <v>6</v>
      </c>
      <c r="G8" s="17">
        <v>7</v>
      </c>
      <c r="H8" s="17">
        <v>8</v>
      </c>
      <c r="I8" s="17">
        <v>9</v>
      </c>
      <c r="J8" s="17">
        <v>10</v>
      </c>
      <c r="K8" s="17">
        <v>11</v>
      </c>
      <c r="L8" s="17">
        <v>12</v>
      </c>
    </row>
    <row r="9" spans="1:12" s="4" customFormat="1" ht="22.5">
      <c r="A9" s="5">
        <v>1</v>
      </c>
      <c r="B9" s="5" t="s">
        <v>13</v>
      </c>
      <c r="C9" s="6" t="s">
        <v>2</v>
      </c>
      <c r="D9" s="5">
        <v>1</v>
      </c>
      <c r="E9" s="21">
        <v>40</v>
      </c>
      <c r="F9" s="10"/>
      <c r="G9" s="11"/>
      <c r="H9" s="9" t="str">
        <f>IF(ISBLANK(F9),"",ROUND(IF(F9&lt;=D9,G9/F9,G9/D9),2))</f>
        <v/>
      </c>
      <c r="I9" s="9" t="str">
        <f>IF(H9="","",ROUND(E9*H9,2))</f>
        <v/>
      </c>
      <c r="J9" s="6" t="s">
        <v>12</v>
      </c>
      <c r="K9" s="12"/>
      <c r="L9" s="12"/>
    </row>
    <row r="10" spans="1:12" s="4" customFormat="1" ht="22.5">
      <c r="A10" s="5">
        <v>2</v>
      </c>
      <c r="B10" s="5" t="s">
        <v>4</v>
      </c>
      <c r="C10" s="6" t="s">
        <v>2</v>
      </c>
      <c r="D10" s="5">
        <v>6</v>
      </c>
      <c r="E10" s="21">
        <v>400</v>
      </c>
      <c r="F10" s="10"/>
      <c r="G10" s="11"/>
      <c r="H10" s="9" t="str">
        <f aca="true" t="shared" si="0" ref="H10:H73">IF(ISBLANK(F10),"",ROUND(IF(F10&lt;=D10,G10/F10,G10/D10),2))</f>
        <v/>
      </c>
      <c r="I10" s="9" t="str">
        <f aca="true" t="shared" si="1" ref="I10:I73">IF(H10="","",ROUND(E10*H10,2))</f>
        <v/>
      </c>
      <c r="J10" s="5"/>
      <c r="K10" s="12"/>
      <c r="L10" s="12"/>
    </row>
    <row r="11" spans="1:12" s="4" customFormat="1" ht="22.5">
      <c r="A11" s="5">
        <v>3</v>
      </c>
      <c r="B11" s="5" t="s">
        <v>44</v>
      </c>
      <c r="C11" s="6" t="s">
        <v>3</v>
      </c>
      <c r="D11" s="5">
        <v>1</v>
      </c>
      <c r="E11" s="21">
        <v>200</v>
      </c>
      <c r="F11" s="10"/>
      <c r="G11" s="11"/>
      <c r="H11" s="9" t="str">
        <f t="shared" si="0"/>
        <v/>
      </c>
      <c r="I11" s="9" t="str">
        <f t="shared" si="1"/>
        <v/>
      </c>
      <c r="J11" s="6"/>
      <c r="K11" s="12"/>
      <c r="L11" s="12"/>
    </row>
    <row r="12" spans="1:12" s="4" customFormat="1" ht="22.5">
      <c r="A12" s="5">
        <v>4</v>
      </c>
      <c r="B12" s="5" t="s">
        <v>5</v>
      </c>
      <c r="C12" s="6" t="s">
        <v>2</v>
      </c>
      <c r="D12" s="5">
        <v>6</v>
      </c>
      <c r="E12" s="21">
        <v>300</v>
      </c>
      <c r="F12" s="10"/>
      <c r="G12" s="11"/>
      <c r="H12" s="9" t="str">
        <f t="shared" si="0"/>
        <v/>
      </c>
      <c r="I12" s="9" t="str">
        <f t="shared" si="1"/>
        <v/>
      </c>
      <c r="J12" s="6"/>
      <c r="K12" s="12"/>
      <c r="L12" s="12"/>
    </row>
    <row r="13" spans="1:12" s="4" customFormat="1" ht="22.5">
      <c r="A13" s="5">
        <v>5</v>
      </c>
      <c r="B13" s="5" t="s">
        <v>69</v>
      </c>
      <c r="C13" s="6" t="s">
        <v>3</v>
      </c>
      <c r="D13" s="5">
        <v>1</v>
      </c>
      <c r="E13" s="21">
        <v>150</v>
      </c>
      <c r="F13" s="10"/>
      <c r="G13" s="11"/>
      <c r="H13" s="9" t="str">
        <f t="shared" si="0"/>
        <v/>
      </c>
      <c r="I13" s="9" t="str">
        <f t="shared" si="1"/>
        <v/>
      </c>
      <c r="J13" s="6"/>
      <c r="K13" s="12"/>
      <c r="L13" s="12"/>
    </row>
    <row r="14" spans="1:12" s="4" customFormat="1" ht="22.5">
      <c r="A14" s="5">
        <v>6</v>
      </c>
      <c r="B14" s="5" t="s">
        <v>82</v>
      </c>
      <c r="C14" s="6" t="s">
        <v>2</v>
      </c>
      <c r="D14" s="5">
        <v>6</v>
      </c>
      <c r="E14" s="21">
        <v>90</v>
      </c>
      <c r="F14" s="10"/>
      <c r="G14" s="11"/>
      <c r="H14" s="9" t="str">
        <f t="shared" si="0"/>
        <v/>
      </c>
      <c r="I14" s="9" t="str">
        <f t="shared" si="1"/>
        <v/>
      </c>
      <c r="J14" s="6"/>
      <c r="K14" s="12"/>
      <c r="L14" s="12"/>
    </row>
    <row r="15" spans="1:12" s="4" customFormat="1" ht="22.5">
      <c r="A15" s="5">
        <v>7</v>
      </c>
      <c r="B15" s="5" t="s">
        <v>70</v>
      </c>
      <c r="C15" s="6" t="s">
        <v>3</v>
      </c>
      <c r="D15" s="5">
        <v>1</v>
      </c>
      <c r="E15" s="21">
        <v>50</v>
      </c>
      <c r="F15" s="10"/>
      <c r="G15" s="11"/>
      <c r="H15" s="9" t="str">
        <f t="shared" si="0"/>
        <v/>
      </c>
      <c r="I15" s="9" t="str">
        <f t="shared" si="1"/>
        <v/>
      </c>
      <c r="J15" s="6"/>
      <c r="K15" s="12"/>
      <c r="L15" s="12"/>
    </row>
    <row r="16" spans="1:12" s="4" customFormat="1" ht="22.5">
      <c r="A16" s="5">
        <v>8</v>
      </c>
      <c r="B16" s="5" t="s">
        <v>9</v>
      </c>
      <c r="C16" s="6" t="s">
        <v>2</v>
      </c>
      <c r="D16" s="5">
        <v>5</v>
      </c>
      <c r="E16" s="21">
        <v>70</v>
      </c>
      <c r="F16" s="10"/>
      <c r="G16" s="11"/>
      <c r="H16" s="9" t="str">
        <f t="shared" si="0"/>
        <v/>
      </c>
      <c r="I16" s="9" t="str">
        <f t="shared" si="1"/>
        <v/>
      </c>
      <c r="J16" s="6"/>
      <c r="K16" s="12"/>
      <c r="L16" s="12"/>
    </row>
    <row r="17" spans="1:12" s="4" customFormat="1" ht="22.5">
      <c r="A17" s="5">
        <v>9</v>
      </c>
      <c r="B17" s="5" t="s">
        <v>6</v>
      </c>
      <c r="C17" s="6" t="s">
        <v>2</v>
      </c>
      <c r="D17" s="5">
        <v>5</v>
      </c>
      <c r="E17" s="21">
        <v>50</v>
      </c>
      <c r="F17" s="10"/>
      <c r="G17" s="11"/>
      <c r="H17" s="9" t="str">
        <f t="shared" si="0"/>
        <v/>
      </c>
      <c r="I17" s="9" t="str">
        <f t="shared" si="1"/>
        <v/>
      </c>
      <c r="J17" s="6"/>
      <c r="K17" s="12"/>
      <c r="L17" s="12"/>
    </row>
    <row r="18" spans="1:12" s="4" customFormat="1" ht="22.5">
      <c r="A18" s="5">
        <v>10</v>
      </c>
      <c r="B18" s="5" t="s">
        <v>7</v>
      </c>
      <c r="C18" s="6" t="s">
        <v>2</v>
      </c>
      <c r="D18" s="5">
        <v>5</v>
      </c>
      <c r="E18" s="21">
        <v>70</v>
      </c>
      <c r="F18" s="10"/>
      <c r="G18" s="11"/>
      <c r="H18" s="9" t="str">
        <f t="shared" si="0"/>
        <v/>
      </c>
      <c r="I18" s="9" t="str">
        <f t="shared" si="1"/>
        <v/>
      </c>
      <c r="J18" s="6"/>
      <c r="K18" s="12"/>
      <c r="L18" s="12"/>
    </row>
    <row r="19" spans="1:12" s="4" customFormat="1" ht="22.5">
      <c r="A19" s="5">
        <v>11</v>
      </c>
      <c r="B19" s="5" t="s">
        <v>8</v>
      </c>
      <c r="C19" s="6" t="s">
        <v>2</v>
      </c>
      <c r="D19" s="5">
        <v>5</v>
      </c>
      <c r="E19" s="21">
        <v>50</v>
      </c>
      <c r="F19" s="10"/>
      <c r="G19" s="11"/>
      <c r="H19" s="9" t="str">
        <f t="shared" si="0"/>
        <v/>
      </c>
      <c r="I19" s="9" t="str">
        <f t="shared" si="1"/>
        <v/>
      </c>
      <c r="J19" s="6"/>
      <c r="K19" s="12"/>
      <c r="L19" s="12"/>
    </row>
    <row r="20" spans="1:12" s="4" customFormat="1" ht="22.5">
      <c r="A20" s="5">
        <v>12</v>
      </c>
      <c r="B20" s="5" t="s">
        <v>79</v>
      </c>
      <c r="C20" s="6" t="s">
        <v>10</v>
      </c>
      <c r="D20" s="5">
        <v>5</v>
      </c>
      <c r="E20" s="21">
        <v>140</v>
      </c>
      <c r="F20" s="10"/>
      <c r="G20" s="11"/>
      <c r="H20" s="9" t="str">
        <f t="shared" si="0"/>
        <v/>
      </c>
      <c r="I20" s="9" t="str">
        <f t="shared" si="1"/>
        <v/>
      </c>
      <c r="J20" s="6"/>
      <c r="K20" s="12"/>
      <c r="L20" s="12"/>
    </row>
    <row r="21" spans="1:12" s="4" customFormat="1" ht="11.25">
      <c r="A21" s="5">
        <v>13</v>
      </c>
      <c r="B21" s="5" t="s">
        <v>80</v>
      </c>
      <c r="C21" s="6" t="s">
        <v>2</v>
      </c>
      <c r="D21" s="5">
        <v>5</v>
      </c>
      <c r="E21" s="21">
        <v>150</v>
      </c>
      <c r="F21" s="10"/>
      <c r="G21" s="11"/>
      <c r="H21" s="9" t="str">
        <f t="shared" si="0"/>
        <v/>
      </c>
      <c r="I21" s="9" t="str">
        <f t="shared" si="1"/>
        <v/>
      </c>
      <c r="J21" s="6"/>
      <c r="K21" s="12"/>
      <c r="L21" s="12"/>
    </row>
    <row r="22" spans="1:12" s="4" customFormat="1" ht="11.25">
      <c r="A22" s="5">
        <v>14</v>
      </c>
      <c r="B22" s="5" t="s">
        <v>11</v>
      </c>
      <c r="C22" s="6" t="s">
        <v>2</v>
      </c>
      <c r="D22" s="5">
        <v>5</v>
      </c>
      <c r="E22" s="21">
        <v>50</v>
      </c>
      <c r="F22" s="10"/>
      <c r="G22" s="11"/>
      <c r="H22" s="9" t="str">
        <f t="shared" si="0"/>
        <v/>
      </c>
      <c r="I22" s="9" t="str">
        <f t="shared" si="1"/>
        <v/>
      </c>
      <c r="J22" s="6"/>
      <c r="K22" s="12"/>
      <c r="L22" s="12"/>
    </row>
    <row r="23" spans="1:12" s="4" customFormat="1" ht="22.5">
      <c r="A23" s="5">
        <v>15</v>
      </c>
      <c r="B23" s="5" t="s">
        <v>57</v>
      </c>
      <c r="C23" s="6" t="s">
        <v>2</v>
      </c>
      <c r="D23" s="5">
        <v>5</v>
      </c>
      <c r="E23" s="21">
        <v>60</v>
      </c>
      <c r="F23" s="10"/>
      <c r="G23" s="11"/>
      <c r="H23" s="9" t="str">
        <f t="shared" si="0"/>
        <v/>
      </c>
      <c r="I23" s="9" t="str">
        <f t="shared" si="1"/>
        <v/>
      </c>
      <c r="J23" s="6" t="s">
        <v>12</v>
      </c>
      <c r="K23" s="12"/>
      <c r="L23" s="12"/>
    </row>
    <row r="24" spans="1:12" s="4" customFormat="1" ht="11.25">
      <c r="A24" s="5">
        <v>16</v>
      </c>
      <c r="B24" s="5" t="s">
        <v>14</v>
      </c>
      <c r="C24" s="6" t="s">
        <v>2</v>
      </c>
      <c r="D24" s="5">
        <v>10</v>
      </c>
      <c r="E24" s="21">
        <v>1000</v>
      </c>
      <c r="F24" s="10"/>
      <c r="G24" s="11"/>
      <c r="H24" s="9" t="str">
        <f t="shared" si="0"/>
        <v/>
      </c>
      <c r="I24" s="9" t="str">
        <f t="shared" si="1"/>
        <v/>
      </c>
      <c r="J24" s="6"/>
      <c r="K24" s="12"/>
      <c r="L24" s="12"/>
    </row>
    <row r="25" spans="1:12" s="4" customFormat="1" ht="11.25">
      <c r="A25" s="5">
        <v>17</v>
      </c>
      <c r="B25" s="5" t="s">
        <v>15</v>
      </c>
      <c r="C25" s="6" t="s">
        <v>2</v>
      </c>
      <c r="D25" s="5">
        <v>10</v>
      </c>
      <c r="E25" s="21">
        <v>30</v>
      </c>
      <c r="F25" s="10"/>
      <c r="G25" s="11"/>
      <c r="H25" s="9" t="str">
        <f t="shared" si="0"/>
        <v/>
      </c>
      <c r="I25" s="9" t="str">
        <f t="shared" si="1"/>
        <v/>
      </c>
      <c r="J25" s="6"/>
      <c r="K25" s="12"/>
      <c r="L25" s="12"/>
    </row>
    <row r="26" spans="1:12" s="4" customFormat="1" ht="11.25">
      <c r="A26" s="5">
        <v>18</v>
      </c>
      <c r="B26" s="5" t="s">
        <v>58</v>
      </c>
      <c r="C26" s="6" t="s">
        <v>2</v>
      </c>
      <c r="D26" s="5">
        <v>1</v>
      </c>
      <c r="E26" s="21">
        <v>30</v>
      </c>
      <c r="F26" s="10"/>
      <c r="G26" s="11"/>
      <c r="H26" s="9" t="str">
        <f t="shared" si="0"/>
        <v/>
      </c>
      <c r="I26" s="9" t="str">
        <f t="shared" si="1"/>
        <v/>
      </c>
      <c r="J26" s="6"/>
      <c r="K26" s="12"/>
      <c r="L26" s="12"/>
    </row>
    <row r="27" spans="1:12" s="4" customFormat="1" ht="22.5">
      <c r="A27" s="5">
        <v>19</v>
      </c>
      <c r="B27" s="5" t="s">
        <v>16</v>
      </c>
      <c r="C27" s="6" t="s">
        <v>2</v>
      </c>
      <c r="D27" s="5">
        <v>50</v>
      </c>
      <c r="E27" s="21">
        <v>3500</v>
      </c>
      <c r="F27" s="10"/>
      <c r="G27" s="11"/>
      <c r="H27" s="9" t="str">
        <f t="shared" si="0"/>
        <v/>
      </c>
      <c r="I27" s="9" t="str">
        <f t="shared" si="1"/>
        <v/>
      </c>
      <c r="J27" s="6" t="s">
        <v>12</v>
      </c>
      <c r="K27" s="12"/>
      <c r="L27" s="12"/>
    </row>
    <row r="28" spans="1:12" s="4" customFormat="1" ht="22.5">
      <c r="A28" s="5">
        <v>20</v>
      </c>
      <c r="B28" s="5" t="s">
        <v>17</v>
      </c>
      <c r="C28" s="6" t="s">
        <v>2</v>
      </c>
      <c r="D28" s="5">
        <v>5</v>
      </c>
      <c r="E28" s="21">
        <v>1100</v>
      </c>
      <c r="F28" s="10"/>
      <c r="G28" s="11"/>
      <c r="H28" s="9" t="str">
        <f t="shared" si="0"/>
        <v/>
      </c>
      <c r="I28" s="9" t="str">
        <f t="shared" si="1"/>
        <v/>
      </c>
      <c r="J28" s="6" t="s">
        <v>12</v>
      </c>
      <c r="K28" s="12"/>
      <c r="L28" s="12"/>
    </row>
    <row r="29" spans="1:12" s="4" customFormat="1" ht="11.25">
      <c r="A29" s="5">
        <v>21</v>
      </c>
      <c r="B29" s="5" t="s">
        <v>18</v>
      </c>
      <c r="C29" s="6" t="s">
        <v>2</v>
      </c>
      <c r="D29" s="5">
        <v>10</v>
      </c>
      <c r="E29" s="21">
        <v>200</v>
      </c>
      <c r="F29" s="10"/>
      <c r="G29" s="11"/>
      <c r="H29" s="9" t="str">
        <f t="shared" si="0"/>
        <v/>
      </c>
      <c r="I29" s="9" t="str">
        <f t="shared" si="1"/>
        <v/>
      </c>
      <c r="J29" s="6"/>
      <c r="K29" s="12"/>
      <c r="L29" s="12"/>
    </row>
    <row r="30" spans="1:12" s="4" customFormat="1" ht="22.5">
      <c r="A30" s="5">
        <v>22</v>
      </c>
      <c r="B30" s="5" t="s">
        <v>59</v>
      </c>
      <c r="C30" s="6" t="s">
        <v>3</v>
      </c>
      <c r="D30" s="5">
        <v>1</v>
      </c>
      <c r="E30" s="21">
        <v>50</v>
      </c>
      <c r="F30" s="10"/>
      <c r="G30" s="11"/>
      <c r="H30" s="9" t="str">
        <f t="shared" si="0"/>
        <v/>
      </c>
      <c r="I30" s="9" t="str">
        <f t="shared" si="1"/>
        <v/>
      </c>
      <c r="J30" s="6"/>
      <c r="K30" s="12"/>
      <c r="L30" s="12"/>
    </row>
    <row r="31" spans="1:12" s="4" customFormat="1" ht="22.5">
      <c r="A31" s="5">
        <v>23</v>
      </c>
      <c r="B31" s="5" t="s">
        <v>60</v>
      </c>
      <c r="C31" s="6" t="s">
        <v>3</v>
      </c>
      <c r="D31" s="5">
        <v>1</v>
      </c>
      <c r="E31" s="21">
        <v>140</v>
      </c>
      <c r="F31" s="10"/>
      <c r="G31" s="11"/>
      <c r="H31" s="9" t="str">
        <f t="shared" si="0"/>
        <v/>
      </c>
      <c r="I31" s="9" t="str">
        <f t="shared" si="1"/>
        <v/>
      </c>
      <c r="J31" s="6"/>
      <c r="K31" s="12"/>
      <c r="L31" s="12"/>
    </row>
    <row r="32" spans="1:12" s="4" customFormat="1" ht="11.25">
      <c r="A32" s="5">
        <v>24</v>
      </c>
      <c r="B32" s="5" t="s">
        <v>45</v>
      </c>
      <c r="C32" s="6" t="s">
        <v>2</v>
      </c>
      <c r="D32" s="5">
        <v>20</v>
      </c>
      <c r="E32" s="21">
        <v>3000</v>
      </c>
      <c r="F32" s="10"/>
      <c r="G32" s="11"/>
      <c r="H32" s="9" t="str">
        <f t="shared" si="0"/>
        <v/>
      </c>
      <c r="I32" s="9" t="str">
        <f t="shared" si="1"/>
        <v/>
      </c>
      <c r="J32" s="6"/>
      <c r="K32" s="12"/>
      <c r="L32" s="12"/>
    </row>
    <row r="33" spans="1:12" s="4" customFormat="1" ht="11.25">
      <c r="A33" s="5">
        <v>25</v>
      </c>
      <c r="B33" s="5" t="s">
        <v>61</v>
      </c>
      <c r="C33" s="6" t="s">
        <v>2</v>
      </c>
      <c r="D33" s="5">
        <v>5</v>
      </c>
      <c r="E33" s="21">
        <v>80</v>
      </c>
      <c r="F33" s="10"/>
      <c r="G33" s="11"/>
      <c r="H33" s="9" t="str">
        <f t="shared" si="0"/>
        <v/>
      </c>
      <c r="I33" s="9" t="str">
        <f t="shared" si="1"/>
        <v/>
      </c>
      <c r="J33" s="6"/>
      <c r="K33" s="12"/>
      <c r="L33" s="12"/>
    </row>
    <row r="34" spans="1:12" s="4" customFormat="1" ht="11.25">
      <c r="A34" s="5">
        <v>26</v>
      </c>
      <c r="B34" s="5" t="s">
        <v>46</v>
      </c>
      <c r="C34" s="6" t="s">
        <v>2</v>
      </c>
      <c r="D34" s="5">
        <v>100</v>
      </c>
      <c r="E34" s="21">
        <v>5000</v>
      </c>
      <c r="F34" s="10"/>
      <c r="G34" s="11"/>
      <c r="H34" s="9" t="str">
        <f t="shared" si="0"/>
        <v/>
      </c>
      <c r="I34" s="9" t="str">
        <f t="shared" si="1"/>
        <v/>
      </c>
      <c r="J34" s="6"/>
      <c r="K34" s="12"/>
      <c r="L34" s="12"/>
    </row>
    <row r="35" spans="1:12" s="4" customFormat="1" ht="22.5">
      <c r="A35" s="5">
        <v>27</v>
      </c>
      <c r="B35" s="5" t="s">
        <v>19</v>
      </c>
      <c r="C35" s="6" t="s">
        <v>2</v>
      </c>
      <c r="D35" s="5">
        <v>10</v>
      </c>
      <c r="E35" s="21">
        <v>800</v>
      </c>
      <c r="F35" s="10"/>
      <c r="G35" s="11"/>
      <c r="H35" s="9" t="str">
        <f t="shared" si="0"/>
        <v/>
      </c>
      <c r="I35" s="9" t="str">
        <f t="shared" si="1"/>
        <v/>
      </c>
      <c r="J35" s="6" t="s">
        <v>12</v>
      </c>
      <c r="K35" s="12"/>
      <c r="L35" s="12"/>
    </row>
    <row r="36" spans="1:12" s="4" customFormat="1" ht="11.25">
      <c r="A36" s="5">
        <v>28</v>
      </c>
      <c r="B36" s="5" t="s">
        <v>20</v>
      </c>
      <c r="C36" s="6" t="s">
        <v>2</v>
      </c>
      <c r="D36" s="5">
        <v>1</v>
      </c>
      <c r="E36" s="21">
        <v>60</v>
      </c>
      <c r="F36" s="10"/>
      <c r="G36" s="11"/>
      <c r="H36" s="9" t="str">
        <f t="shared" si="0"/>
        <v/>
      </c>
      <c r="I36" s="9" t="str">
        <f t="shared" si="1"/>
        <v/>
      </c>
      <c r="J36" s="6"/>
      <c r="K36" s="12"/>
      <c r="L36" s="12"/>
    </row>
    <row r="37" spans="1:12" s="4" customFormat="1" ht="11.25">
      <c r="A37" s="5">
        <v>29</v>
      </c>
      <c r="B37" s="5" t="s">
        <v>21</v>
      </c>
      <c r="C37" s="6" t="s">
        <v>2</v>
      </c>
      <c r="D37" s="5">
        <v>1</v>
      </c>
      <c r="E37" s="21">
        <v>100</v>
      </c>
      <c r="F37" s="10"/>
      <c r="G37" s="11"/>
      <c r="H37" s="9" t="str">
        <f t="shared" si="0"/>
        <v/>
      </c>
      <c r="I37" s="9" t="str">
        <f t="shared" si="1"/>
        <v/>
      </c>
      <c r="J37" s="6"/>
      <c r="K37" s="12"/>
      <c r="L37" s="12"/>
    </row>
    <row r="38" spans="1:12" s="4" customFormat="1" ht="11.25">
      <c r="A38" s="5">
        <v>30</v>
      </c>
      <c r="B38" s="5" t="s">
        <v>0</v>
      </c>
      <c r="C38" s="6" t="s">
        <v>2</v>
      </c>
      <c r="D38" s="5">
        <v>5</v>
      </c>
      <c r="E38" s="21">
        <v>200</v>
      </c>
      <c r="F38" s="10"/>
      <c r="G38" s="11"/>
      <c r="H38" s="9" t="str">
        <f t="shared" si="0"/>
        <v/>
      </c>
      <c r="I38" s="9" t="str">
        <f t="shared" si="1"/>
        <v/>
      </c>
      <c r="J38" s="6"/>
      <c r="K38" s="12"/>
      <c r="L38" s="12"/>
    </row>
    <row r="39" spans="1:12" s="4" customFormat="1" ht="11.25">
      <c r="A39" s="5">
        <v>31</v>
      </c>
      <c r="B39" s="5" t="s">
        <v>62</v>
      </c>
      <c r="C39" s="6" t="s">
        <v>2</v>
      </c>
      <c r="D39" s="5">
        <v>1</v>
      </c>
      <c r="E39" s="21">
        <v>70</v>
      </c>
      <c r="F39" s="10"/>
      <c r="G39" s="11"/>
      <c r="H39" s="9" t="str">
        <f t="shared" si="0"/>
        <v/>
      </c>
      <c r="I39" s="9" t="str">
        <f t="shared" si="1"/>
        <v/>
      </c>
      <c r="J39" s="6"/>
      <c r="K39" s="12"/>
      <c r="L39" s="12"/>
    </row>
    <row r="40" spans="1:12" s="4" customFormat="1" ht="11.25">
      <c r="A40" s="5">
        <v>32</v>
      </c>
      <c r="B40" s="5" t="s">
        <v>22</v>
      </c>
      <c r="C40" s="6" t="s">
        <v>2</v>
      </c>
      <c r="D40" s="5">
        <v>100</v>
      </c>
      <c r="E40" s="21">
        <v>4000</v>
      </c>
      <c r="F40" s="10"/>
      <c r="G40" s="11"/>
      <c r="H40" s="9" t="str">
        <f t="shared" si="0"/>
        <v/>
      </c>
      <c r="I40" s="9" t="str">
        <f t="shared" si="1"/>
        <v/>
      </c>
      <c r="J40" s="6"/>
      <c r="K40" s="12"/>
      <c r="L40" s="12"/>
    </row>
    <row r="41" spans="1:12" s="4" customFormat="1" ht="11.25">
      <c r="A41" s="5">
        <v>33</v>
      </c>
      <c r="B41" s="5" t="s">
        <v>23</v>
      </c>
      <c r="C41" s="6" t="s">
        <v>2</v>
      </c>
      <c r="D41" s="5">
        <v>100</v>
      </c>
      <c r="E41" s="21">
        <v>2000</v>
      </c>
      <c r="F41" s="10"/>
      <c r="G41" s="11"/>
      <c r="H41" s="9" t="str">
        <f t="shared" si="0"/>
        <v/>
      </c>
      <c r="I41" s="9" t="str">
        <f t="shared" si="1"/>
        <v/>
      </c>
      <c r="J41" s="6"/>
      <c r="K41" s="12"/>
      <c r="L41" s="12"/>
    </row>
    <row r="42" spans="1:12" s="4" customFormat="1" ht="11.25">
      <c r="A42" s="5">
        <v>34</v>
      </c>
      <c r="B42" s="5" t="s">
        <v>24</v>
      </c>
      <c r="C42" s="6" t="s">
        <v>2</v>
      </c>
      <c r="D42" s="5">
        <v>100</v>
      </c>
      <c r="E42" s="21">
        <v>8000</v>
      </c>
      <c r="F42" s="10"/>
      <c r="G42" s="11"/>
      <c r="H42" s="9" t="str">
        <f t="shared" si="0"/>
        <v/>
      </c>
      <c r="I42" s="9" t="str">
        <f t="shared" si="1"/>
        <v/>
      </c>
      <c r="J42" s="6"/>
      <c r="K42" s="12"/>
      <c r="L42" s="12"/>
    </row>
    <row r="43" spans="1:12" s="4" customFormat="1" ht="22.5">
      <c r="A43" s="5">
        <v>35</v>
      </c>
      <c r="B43" s="5" t="s">
        <v>25</v>
      </c>
      <c r="C43" s="6" t="s">
        <v>2</v>
      </c>
      <c r="D43" s="5">
        <v>100</v>
      </c>
      <c r="E43" s="21">
        <v>20000</v>
      </c>
      <c r="F43" s="10"/>
      <c r="G43" s="11"/>
      <c r="H43" s="9" t="str">
        <f t="shared" si="0"/>
        <v/>
      </c>
      <c r="I43" s="9" t="str">
        <f t="shared" si="1"/>
        <v/>
      </c>
      <c r="J43" s="6"/>
      <c r="K43" s="12"/>
      <c r="L43" s="12"/>
    </row>
    <row r="44" spans="1:12" s="4" customFormat="1" ht="11.25">
      <c r="A44" s="5">
        <v>36</v>
      </c>
      <c r="B44" s="5" t="s">
        <v>26</v>
      </c>
      <c r="C44" s="6" t="s">
        <v>2</v>
      </c>
      <c r="D44" s="5">
        <v>25</v>
      </c>
      <c r="E44" s="21">
        <v>5000</v>
      </c>
      <c r="F44" s="10"/>
      <c r="G44" s="11"/>
      <c r="H44" s="9" t="str">
        <f t="shared" si="0"/>
        <v/>
      </c>
      <c r="I44" s="9" t="str">
        <f t="shared" si="1"/>
        <v/>
      </c>
      <c r="J44" s="6"/>
      <c r="K44" s="12"/>
      <c r="L44" s="12"/>
    </row>
    <row r="45" spans="1:12" s="4" customFormat="1" ht="11.25">
      <c r="A45" s="5">
        <v>37</v>
      </c>
      <c r="B45" s="5" t="s">
        <v>27</v>
      </c>
      <c r="C45" s="6" t="s">
        <v>2</v>
      </c>
      <c r="D45" s="5">
        <v>1</v>
      </c>
      <c r="E45" s="21">
        <v>100</v>
      </c>
      <c r="F45" s="10"/>
      <c r="G45" s="11"/>
      <c r="H45" s="9" t="str">
        <f t="shared" si="0"/>
        <v/>
      </c>
      <c r="I45" s="9" t="str">
        <f t="shared" si="1"/>
        <v/>
      </c>
      <c r="J45" s="6"/>
      <c r="K45" s="12"/>
      <c r="L45" s="12"/>
    </row>
    <row r="46" spans="1:12" s="4" customFormat="1" ht="11.25">
      <c r="A46" s="5">
        <v>38</v>
      </c>
      <c r="B46" s="5" t="s">
        <v>28</v>
      </c>
      <c r="C46" s="6" t="s">
        <v>2</v>
      </c>
      <c r="D46" s="5">
        <v>1</v>
      </c>
      <c r="E46" s="21">
        <v>50</v>
      </c>
      <c r="F46" s="10"/>
      <c r="G46" s="11"/>
      <c r="H46" s="9" t="str">
        <f t="shared" si="0"/>
        <v/>
      </c>
      <c r="I46" s="9" t="str">
        <f t="shared" si="1"/>
        <v/>
      </c>
      <c r="J46" s="6"/>
      <c r="K46" s="12"/>
      <c r="L46" s="12"/>
    </row>
    <row r="47" spans="1:12" s="4" customFormat="1" ht="22.5">
      <c r="A47" s="5">
        <v>39</v>
      </c>
      <c r="B47" s="5" t="s">
        <v>29</v>
      </c>
      <c r="C47" s="6" t="s">
        <v>2</v>
      </c>
      <c r="D47" s="5">
        <v>10</v>
      </c>
      <c r="E47" s="21">
        <v>600</v>
      </c>
      <c r="F47" s="10"/>
      <c r="G47" s="11"/>
      <c r="H47" s="9" t="str">
        <f t="shared" si="0"/>
        <v/>
      </c>
      <c r="I47" s="9" t="str">
        <f t="shared" si="1"/>
        <v/>
      </c>
      <c r="J47" s="6" t="s">
        <v>12</v>
      </c>
      <c r="K47" s="12"/>
      <c r="L47" s="12"/>
    </row>
    <row r="48" spans="1:12" s="4" customFormat="1" ht="45">
      <c r="A48" s="5">
        <v>40</v>
      </c>
      <c r="B48" s="5" t="s">
        <v>35</v>
      </c>
      <c r="C48" s="6" t="s">
        <v>2</v>
      </c>
      <c r="D48" s="5">
        <v>5</v>
      </c>
      <c r="E48" s="21">
        <v>300</v>
      </c>
      <c r="F48" s="10"/>
      <c r="G48" s="11"/>
      <c r="H48" s="9" t="str">
        <f t="shared" si="0"/>
        <v/>
      </c>
      <c r="I48" s="9" t="str">
        <f t="shared" si="1"/>
        <v/>
      </c>
      <c r="J48" s="6" t="s">
        <v>12</v>
      </c>
      <c r="K48" s="12"/>
      <c r="L48" s="12"/>
    </row>
    <row r="49" spans="1:12" s="4" customFormat="1" ht="33.75">
      <c r="A49" s="5">
        <v>41</v>
      </c>
      <c r="B49" s="5" t="s">
        <v>50</v>
      </c>
      <c r="C49" s="6" t="s">
        <v>51</v>
      </c>
      <c r="D49" s="5">
        <v>1</v>
      </c>
      <c r="E49" s="21">
        <v>200</v>
      </c>
      <c r="F49" s="10"/>
      <c r="G49" s="11"/>
      <c r="H49" s="9" t="str">
        <f t="shared" si="0"/>
        <v/>
      </c>
      <c r="I49" s="9" t="str">
        <f t="shared" si="1"/>
        <v/>
      </c>
      <c r="J49" s="6"/>
      <c r="K49" s="12"/>
      <c r="L49" s="12"/>
    </row>
    <row r="50" spans="1:12" s="4" customFormat="1" ht="33.75">
      <c r="A50" s="5">
        <v>42</v>
      </c>
      <c r="B50" s="5" t="s">
        <v>30</v>
      </c>
      <c r="C50" s="6" t="s">
        <v>2</v>
      </c>
      <c r="D50" s="5">
        <v>10</v>
      </c>
      <c r="E50" s="21">
        <v>1000</v>
      </c>
      <c r="F50" s="10"/>
      <c r="G50" s="11"/>
      <c r="H50" s="9" t="str">
        <f t="shared" si="0"/>
        <v/>
      </c>
      <c r="I50" s="9" t="str">
        <f t="shared" si="1"/>
        <v/>
      </c>
      <c r="J50" s="6" t="s">
        <v>12</v>
      </c>
      <c r="K50" s="12"/>
      <c r="L50" s="12"/>
    </row>
    <row r="51" spans="1:12" s="4" customFormat="1" ht="22.5">
      <c r="A51" s="5">
        <v>43</v>
      </c>
      <c r="B51" s="5" t="s">
        <v>55</v>
      </c>
      <c r="C51" s="6" t="s">
        <v>51</v>
      </c>
      <c r="D51" s="5">
        <v>1</v>
      </c>
      <c r="E51" s="21">
        <v>50</v>
      </c>
      <c r="F51" s="10"/>
      <c r="G51" s="11"/>
      <c r="H51" s="9" t="str">
        <f t="shared" si="0"/>
        <v/>
      </c>
      <c r="I51" s="9" t="str">
        <f t="shared" si="1"/>
        <v/>
      </c>
      <c r="J51" s="6"/>
      <c r="K51" s="12"/>
      <c r="L51" s="12"/>
    </row>
    <row r="52" spans="1:12" s="4" customFormat="1" ht="22.5">
      <c r="A52" s="5">
        <v>44</v>
      </c>
      <c r="B52" s="5" t="s">
        <v>31</v>
      </c>
      <c r="C52" s="6" t="s">
        <v>2</v>
      </c>
      <c r="D52" s="5">
        <v>1</v>
      </c>
      <c r="E52" s="21">
        <v>90</v>
      </c>
      <c r="F52" s="10"/>
      <c r="G52" s="11"/>
      <c r="H52" s="9" t="str">
        <f t="shared" si="0"/>
        <v/>
      </c>
      <c r="I52" s="9" t="str">
        <f t="shared" si="1"/>
        <v/>
      </c>
      <c r="J52" s="6" t="s">
        <v>12</v>
      </c>
      <c r="K52" s="12"/>
      <c r="L52" s="12"/>
    </row>
    <row r="53" spans="1:12" s="4" customFormat="1" ht="22.5">
      <c r="A53" s="5">
        <v>45</v>
      </c>
      <c r="B53" s="5" t="s">
        <v>32</v>
      </c>
      <c r="C53" s="6" t="s">
        <v>2</v>
      </c>
      <c r="D53" s="5">
        <v>1</v>
      </c>
      <c r="E53" s="21">
        <v>150</v>
      </c>
      <c r="F53" s="10"/>
      <c r="G53" s="11"/>
      <c r="H53" s="9" t="str">
        <f t="shared" si="0"/>
        <v/>
      </c>
      <c r="I53" s="9" t="str">
        <f t="shared" si="1"/>
        <v/>
      </c>
      <c r="J53" s="6" t="s">
        <v>12</v>
      </c>
      <c r="K53" s="12"/>
      <c r="L53" s="12"/>
    </row>
    <row r="54" spans="1:12" s="4" customFormat="1" ht="11.25">
      <c r="A54" s="5">
        <v>46</v>
      </c>
      <c r="B54" s="5" t="s">
        <v>33</v>
      </c>
      <c r="C54" s="6" t="s">
        <v>2</v>
      </c>
      <c r="D54" s="5">
        <v>1</v>
      </c>
      <c r="E54" s="21">
        <v>200</v>
      </c>
      <c r="F54" s="10"/>
      <c r="G54" s="11"/>
      <c r="H54" s="9" t="str">
        <f t="shared" si="0"/>
        <v/>
      </c>
      <c r="I54" s="9" t="str">
        <f t="shared" si="1"/>
        <v/>
      </c>
      <c r="J54" s="6"/>
      <c r="K54" s="12"/>
      <c r="L54" s="12"/>
    </row>
    <row r="55" spans="1:12" s="4" customFormat="1" ht="22.5">
      <c r="A55" s="5">
        <v>47</v>
      </c>
      <c r="B55" s="5" t="s">
        <v>56</v>
      </c>
      <c r="C55" s="6" t="s">
        <v>2</v>
      </c>
      <c r="D55" s="5">
        <v>10</v>
      </c>
      <c r="E55" s="21">
        <v>100</v>
      </c>
      <c r="F55" s="10"/>
      <c r="G55" s="11"/>
      <c r="H55" s="9" t="str">
        <f t="shared" si="0"/>
        <v/>
      </c>
      <c r="I55" s="9" t="str">
        <f t="shared" si="1"/>
        <v/>
      </c>
      <c r="J55" s="6"/>
      <c r="K55" s="12"/>
      <c r="L55" s="12"/>
    </row>
    <row r="56" spans="1:12" s="4" customFormat="1" ht="22.5">
      <c r="A56" s="5">
        <v>48</v>
      </c>
      <c r="B56" s="5" t="s">
        <v>81</v>
      </c>
      <c r="C56" s="6" t="s">
        <v>2</v>
      </c>
      <c r="D56" s="5">
        <v>50</v>
      </c>
      <c r="E56" s="21">
        <v>30</v>
      </c>
      <c r="F56" s="10"/>
      <c r="G56" s="11"/>
      <c r="H56" s="9" t="str">
        <f t="shared" si="0"/>
        <v/>
      </c>
      <c r="I56" s="9" t="str">
        <f t="shared" si="1"/>
        <v/>
      </c>
      <c r="J56" s="6"/>
      <c r="K56" s="12"/>
      <c r="L56" s="12"/>
    </row>
    <row r="57" spans="1:12" s="4" customFormat="1" ht="45">
      <c r="A57" s="5">
        <v>49</v>
      </c>
      <c r="B57" s="5" t="s">
        <v>34</v>
      </c>
      <c r="C57" s="6" t="s">
        <v>2</v>
      </c>
      <c r="D57" s="5">
        <v>5</v>
      </c>
      <c r="E57" s="21">
        <v>350</v>
      </c>
      <c r="F57" s="10"/>
      <c r="G57" s="11"/>
      <c r="H57" s="9" t="str">
        <f t="shared" si="0"/>
        <v/>
      </c>
      <c r="I57" s="9" t="str">
        <f t="shared" si="1"/>
        <v/>
      </c>
      <c r="J57" s="6" t="s">
        <v>12</v>
      </c>
      <c r="K57" s="12"/>
      <c r="L57" s="12"/>
    </row>
    <row r="58" spans="1:12" s="4" customFormat="1" ht="11.25">
      <c r="A58" s="5">
        <v>50</v>
      </c>
      <c r="B58" s="5" t="s">
        <v>36</v>
      </c>
      <c r="C58" s="6" t="s">
        <v>2</v>
      </c>
      <c r="D58" s="5">
        <v>5</v>
      </c>
      <c r="E58" s="21">
        <v>100</v>
      </c>
      <c r="F58" s="10"/>
      <c r="G58" s="11"/>
      <c r="H58" s="9" t="str">
        <f t="shared" si="0"/>
        <v/>
      </c>
      <c r="I58" s="9" t="str">
        <f t="shared" si="1"/>
        <v/>
      </c>
      <c r="J58" s="6"/>
      <c r="K58" s="12"/>
      <c r="L58" s="12"/>
    </row>
    <row r="59" spans="1:12" s="4" customFormat="1" ht="11.25">
      <c r="A59" s="5">
        <v>51</v>
      </c>
      <c r="B59" s="5" t="s">
        <v>37</v>
      </c>
      <c r="C59" s="6" t="s">
        <v>2</v>
      </c>
      <c r="D59" s="5">
        <v>5</v>
      </c>
      <c r="E59" s="21">
        <v>100</v>
      </c>
      <c r="F59" s="10"/>
      <c r="G59" s="11"/>
      <c r="H59" s="9" t="str">
        <f t="shared" si="0"/>
        <v/>
      </c>
      <c r="I59" s="9" t="str">
        <f t="shared" si="1"/>
        <v/>
      </c>
      <c r="J59" s="6"/>
      <c r="K59" s="12"/>
      <c r="L59" s="12"/>
    </row>
    <row r="60" spans="1:12" s="4" customFormat="1" ht="11.25">
      <c r="A60" s="5">
        <v>52</v>
      </c>
      <c r="B60" s="5" t="s">
        <v>38</v>
      </c>
      <c r="C60" s="6" t="s">
        <v>2</v>
      </c>
      <c r="D60" s="5">
        <v>1</v>
      </c>
      <c r="E60" s="21">
        <v>70</v>
      </c>
      <c r="F60" s="10"/>
      <c r="G60" s="11"/>
      <c r="H60" s="9" t="str">
        <f t="shared" si="0"/>
        <v/>
      </c>
      <c r="I60" s="9" t="str">
        <f t="shared" si="1"/>
        <v/>
      </c>
      <c r="J60" s="6"/>
      <c r="K60" s="12"/>
      <c r="L60" s="12"/>
    </row>
    <row r="61" spans="1:12" s="4" customFormat="1" ht="22.5">
      <c r="A61" s="5">
        <v>53</v>
      </c>
      <c r="B61" s="5" t="s">
        <v>47</v>
      </c>
      <c r="C61" s="6" t="s">
        <v>3</v>
      </c>
      <c r="D61" s="5">
        <v>1</v>
      </c>
      <c r="E61" s="21">
        <v>200</v>
      </c>
      <c r="F61" s="10"/>
      <c r="G61" s="11"/>
      <c r="H61" s="9" t="str">
        <f t="shared" si="0"/>
        <v/>
      </c>
      <c r="I61" s="9" t="str">
        <f t="shared" si="1"/>
        <v/>
      </c>
      <c r="J61" s="6"/>
      <c r="K61" s="12"/>
      <c r="L61" s="12"/>
    </row>
    <row r="62" spans="1:12" s="4" customFormat="1" ht="22.5">
      <c r="A62" s="5">
        <v>54</v>
      </c>
      <c r="B62" s="5" t="s">
        <v>48</v>
      </c>
      <c r="C62" s="6" t="s">
        <v>3</v>
      </c>
      <c r="D62" s="5">
        <v>1</v>
      </c>
      <c r="E62" s="21">
        <v>250</v>
      </c>
      <c r="F62" s="10"/>
      <c r="G62" s="11"/>
      <c r="H62" s="9" t="str">
        <f t="shared" si="0"/>
        <v/>
      </c>
      <c r="I62" s="9" t="str">
        <f t="shared" si="1"/>
        <v/>
      </c>
      <c r="J62" s="6"/>
      <c r="K62" s="12"/>
      <c r="L62" s="12"/>
    </row>
    <row r="63" spans="1:12" s="4" customFormat="1" ht="11.25">
      <c r="A63" s="5">
        <v>55</v>
      </c>
      <c r="B63" s="5" t="s">
        <v>39</v>
      </c>
      <c r="C63" s="6" t="s">
        <v>2</v>
      </c>
      <c r="D63" s="5">
        <v>1</v>
      </c>
      <c r="E63" s="21">
        <v>100</v>
      </c>
      <c r="F63" s="10"/>
      <c r="G63" s="11"/>
      <c r="H63" s="9" t="str">
        <f t="shared" si="0"/>
        <v/>
      </c>
      <c r="I63" s="9" t="str">
        <f t="shared" si="1"/>
        <v/>
      </c>
      <c r="J63" s="6"/>
      <c r="K63" s="12"/>
      <c r="L63" s="12"/>
    </row>
    <row r="64" spans="1:12" s="4" customFormat="1" ht="22.5">
      <c r="A64" s="5">
        <v>56</v>
      </c>
      <c r="B64" s="5" t="s">
        <v>90</v>
      </c>
      <c r="C64" s="6" t="s">
        <v>2</v>
      </c>
      <c r="D64" s="5">
        <v>100</v>
      </c>
      <c r="E64" s="21">
        <v>1300</v>
      </c>
      <c r="F64" s="10"/>
      <c r="G64" s="11"/>
      <c r="H64" s="9" t="str">
        <f t="shared" si="0"/>
        <v/>
      </c>
      <c r="I64" s="9" t="str">
        <f t="shared" si="1"/>
        <v/>
      </c>
      <c r="J64" s="6"/>
      <c r="K64" s="12"/>
      <c r="L64" s="12"/>
    </row>
    <row r="65" spans="1:12" s="4" customFormat="1" ht="11.25">
      <c r="A65" s="5">
        <v>57</v>
      </c>
      <c r="B65" s="5" t="s">
        <v>91</v>
      </c>
      <c r="C65" s="6" t="s">
        <v>2</v>
      </c>
      <c r="D65" s="5">
        <v>100</v>
      </c>
      <c r="E65" s="21">
        <v>5000</v>
      </c>
      <c r="F65" s="10"/>
      <c r="G65" s="11"/>
      <c r="H65" s="9" t="str">
        <f t="shared" si="0"/>
        <v/>
      </c>
      <c r="I65" s="9" t="str">
        <f t="shared" si="1"/>
        <v/>
      </c>
      <c r="J65" s="6"/>
      <c r="K65" s="12"/>
      <c r="L65" s="12"/>
    </row>
    <row r="66" spans="1:12" s="4" customFormat="1" ht="11.25">
      <c r="A66" s="5">
        <v>58</v>
      </c>
      <c r="B66" s="5" t="s">
        <v>40</v>
      </c>
      <c r="C66" s="6" t="s">
        <v>2</v>
      </c>
      <c r="D66" s="5">
        <v>1</v>
      </c>
      <c r="E66" s="21">
        <v>250</v>
      </c>
      <c r="F66" s="10"/>
      <c r="G66" s="11"/>
      <c r="H66" s="9" t="str">
        <f t="shared" si="0"/>
        <v/>
      </c>
      <c r="I66" s="9" t="str">
        <f t="shared" si="1"/>
        <v/>
      </c>
      <c r="J66" s="6"/>
      <c r="K66" s="12"/>
      <c r="L66" s="12"/>
    </row>
    <row r="67" spans="1:12" s="4" customFormat="1" ht="11.25">
      <c r="A67" s="5">
        <v>59</v>
      </c>
      <c r="B67" s="5" t="s">
        <v>41</v>
      </c>
      <c r="C67" s="6" t="s">
        <v>2</v>
      </c>
      <c r="D67" s="5">
        <v>1</v>
      </c>
      <c r="E67" s="21">
        <v>130</v>
      </c>
      <c r="F67" s="10"/>
      <c r="G67" s="11"/>
      <c r="H67" s="9" t="str">
        <f t="shared" si="0"/>
        <v/>
      </c>
      <c r="I67" s="9" t="str">
        <f t="shared" si="1"/>
        <v/>
      </c>
      <c r="J67" s="6"/>
      <c r="K67" s="12"/>
      <c r="L67" s="12"/>
    </row>
    <row r="68" spans="1:12" s="4" customFormat="1" ht="11.25">
      <c r="A68" s="5">
        <v>60</v>
      </c>
      <c r="B68" s="5" t="s">
        <v>42</v>
      </c>
      <c r="C68" s="6" t="s">
        <v>2</v>
      </c>
      <c r="D68" s="5">
        <v>1</v>
      </c>
      <c r="E68" s="21">
        <v>30</v>
      </c>
      <c r="F68" s="10"/>
      <c r="G68" s="11"/>
      <c r="H68" s="9" t="str">
        <f t="shared" si="0"/>
        <v/>
      </c>
      <c r="I68" s="9" t="str">
        <f t="shared" si="1"/>
        <v/>
      </c>
      <c r="J68" s="6"/>
      <c r="K68" s="12"/>
      <c r="L68" s="12"/>
    </row>
    <row r="69" spans="1:12" s="4" customFormat="1" ht="22.5">
      <c r="A69" s="5">
        <v>61</v>
      </c>
      <c r="B69" s="5" t="s">
        <v>63</v>
      </c>
      <c r="C69" s="6" t="s">
        <v>2</v>
      </c>
      <c r="D69" s="5">
        <v>50</v>
      </c>
      <c r="E69" s="21">
        <v>3700</v>
      </c>
      <c r="F69" s="10"/>
      <c r="G69" s="11"/>
      <c r="H69" s="9" t="str">
        <f t="shared" si="0"/>
        <v/>
      </c>
      <c r="I69" s="9" t="str">
        <f t="shared" si="1"/>
        <v/>
      </c>
      <c r="J69" s="6"/>
      <c r="K69" s="12"/>
      <c r="L69" s="12"/>
    </row>
    <row r="70" spans="1:12" s="4" customFormat="1" ht="33.75">
      <c r="A70" s="5">
        <v>62</v>
      </c>
      <c r="B70" s="5" t="s">
        <v>43</v>
      </c>
      <c r="C70" s="6" t="s">
        <v>3</v>
      </c>
      <c r="D70" s="5">
        <v>1</v>
      </c>
      <c r="E70" s="21">
        <v>50</v>
      </c>
      <c r="F70" s="10"/>
      <c r="G70" s="11"/>
      <c r="H70" s="9" t="str">
        <f t="shared" si="0"/>
        <v/>
      </c>
      <c r="I70" s="9" t="str">
        <f t="shared" si="1"/>
        <v/>
      </c>
      <c r="J70" s="6"/>
      <c r="K70" s="12"/>
      <c r="L70" s="12"/>
    </row>
    <row r="71" spans="1:12" s="4" customFormat="1" ht="22.5">
      <c r="A71" s="5">
        <v>63</v>
      </c>
      <c r="B71" s="5" t="s">
        <v>49</v>
      </c>
      <c r="C71" s="6" t="s">
        <v>2</v>
      </c>
      <c r="D71" s="5">
        <v>6</v>
      </c>
      <c r="E71" s="21">
        <v>300</v>
      </c>
      <c r="F71" s="10"/>
      <c r="G71" s="11"/>
      <c r="H71" s="9" t="str">
        <f t="shared" si="0"/>
        <v/>
      </c>
      <c r="I71" s="9" t="str">
        <f t="shared" si="1"/>
        <v/>
      </c>
      <c r="J71" s="6"/>
      <c r="K71" s="12"/>
      <c r="L71" s="12"/>
    </row>
    <row r="72" spans="1:12" s="4" customFormat="1" ht="45">
      <c r="A72" s="5">
        <v>64</v>
      </c>
      <c r="B72" s="5" t="s">
        <v>87</v>
      </c>
      <c r="C72" s="6" t="s">
        <v>51</v>
      </c>
      <c r="D72" s="5">
        <v>1</v>
      </c>
      <c r="E72" s="21">
        <v>130</v>
      </c>
      <c r="F72" s="10"/>
      <c r="G72" s="11"/>
      <c r="H72" s="9" t="str">
        <f t="shared" si="0"/>
        <v/>
      </c>
      <c r="I72" s="9" t="str">
        <f t="shared" si="1"/>
        <v/>
      </c>
      <c r="J72" s="6"/>
      <c r="K72" s="12"/>
      <c r="L72" s="12"/>
    </row>
    <row r="73" spans="1:12" s="4" customFormat="1" ht="45">
      <c r="A73" s="5">
        <v>65</v>
      </c>
      <c r="B73" s="5" t="s">
        <v>54</v>
      </c>
      <c r="C73" s="6" t="s">
        <v>2</v>
      </c>
      <c r="D73" s="5">
        <v>1</v>
      </c>
      <c r="E73" s="21">
        <v>150</v>
      </c>
      <c r="F73" s="10"/>
      <c r="G73" s="11"/>
      <c r="H73" s="9" t="str">
        <f t="shared" si="0"/>
        <v/>
      </c>
      <c r="I73" s="9" t="str">
        <f t="shared" si="1"/>
        <v/>
      </c>
      <c r="J73" s="6" t="s">
        <v>12</v>
      </c>
      <c r="K73" s="12"/>
      <c r="L73" s="12"/>
    </row>
    <row r="74" spans="1:12" s="4" customFormat="1" ht="33.75">
      <c r="A74" s="5">
        <v>66</v>
      </c>
      <c r="B74" s="5" t="s">
        <v>53</v>
      </c>
      <c r="C74" s="6" t="s">
        <v>2</v>
      </c>
      <c r="D74" s="5">
        <v>1</v>
      </c>
      <c r="E74" s="21">
        <v>130</v>
      </c>
      <c r="F74" s="10"/>
      <c r="G74" s="11"/>
      <c r="H74" s="9" t="str">
        <f aca="true" t="shared" si="2" ref="H74:H75">IF(ISBLANK(F74),"",ROUND(IF(F74&lt;=D74,G74/F74,G74/D74),2))</f>
        <v/>
      </c>
      <c r="I74" s="9" t="str">
        <f aca="true" t="shared" si="3" ref="I74:I75">IF(H74="","",ROUND(E74*H74,2))</f>
        <v/>
      </c>
      <c r="J74" s="6" t="s">
        <v>12</v>
      </c>
      <c r="K74" s="12"/>
      <c r="L74" s="12"/>
    </row>
    <row r="75" spans="1:12" s="4" customFormat="1" ht="33.75">
      <c r="A75" s="5">
        <v>67</v>
      </c>
      <c r="B75" s="5" t="s">
        <v>52</v>
      </c>
      <c r="C75" s="6" t="s">
        <v>51</v>
      </c>
      <c r="D75" s="5">
        <v>1</v>
      </c>
      <c r="E75" s="21">
        <v>70</v>
      </c>
      <c r="F75" s="10"/>
      <c r="G75" s="11"/>
      <c r="H75" s="9" t="str">
        <f t="shared" si="2"/>
        <v/>
      </c>
      <c r="I75" s="9" t="str">
        <f t="shared" si="3"/>
        <v/>
      </c>
      <c r="J75" s="6"/>
      <c r="K75" s="12"/>
      <c r="L75" s="12"/>
    </row>
    <row r="76" spans="1:12" s="4" customFormat="1" ht="18" customHeight="1">
      <c r="A76" s="23" t="s">
        <v>88</v>
      </c>
      <c r="B76" s="23"/>
      <c r="C76" s="22" t="str">
        <f>"Celková cena v Kč bez DPH:   "&amp;TEXT(SUM(I9:I75),"### ##0,00")</f>
        <v>Celková cena v Kč bez DPH:   0,00</v>
      </c>
      <c r="D76" s="22"/>
      <c r="E76" s="22"/>
      <c r="F76" s="22"/>
      <c r="G76" s="22"/>
      <c r="H76" s="22"/>
      <c r="I76" s="22"/>
      <c r="J76" s="7"/>
      <c r="K76" s="8"/>
      <c r="L76" s="8"/>
    </row>
  </sheetData>
  <sheetProtection password="E108" sheet="1" objects="1" scenarios="1"/>
  <mergeCells count="14">
    <mergeCell ref="C76:I76"/>
    <mergeCell ref="A76:B76"/>
    <mergeCell ref="A1:E1"/>
    <mergeCell ref="F1:L1"/>
    <mergeCell ref="L6:L7"/>
    <mergeCell ref="C6:C7"/>
    <mergeCell ref="J6:J7"/>
    <mergeCell ref="C3:F3"/>
    <mergeCell ref="C4:F4"/>
    <mergeCell ref="G3:K3"/>
    <mergeCell ref="G4:K4"/>
    <mergeCell ref="A6:A7"/>
    <mergeCell ref="B6:B7"/>
    <mergeCell ref="K6:K7"/>
  </mergeCells>
  <printOptions/>
  <pageMargins left="0.3937007874015748" right="0.3937007874015748" top="0.5905511811023623" bottom="0.5905511811023623" header="0.31496062992125984" footer="0.31496062992125984"/>
  <pageSetup horizontalDpi="300" verticalDpi="300" orientation="landscape" paperSize="9" r:id="rId2"/>
  <headerFooter>
    <oddHeader>&amp;L&amp;"-,Kurzíva"&amp;10Příloha č. 3 Zadávací dokumentace&amp;R&amp;"-,Kurzíva"&amp;10Vysoká škola ekonomická v Praze</oddHeader>
    <oddFooter>&amp;C&amp;10strana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Jaroslava Eislerová</dc:creator>
  <cp:keywords/>
  <dc:description/>
  <cp:lastModifiedBy>eisl</cp:lastModifiedBy>
  <cp:lastPrinted>2013-04-16T06:43:10Z</cp:lastPrinted>
  <dcterms:created xsi:type="dcterms:W3CDTF">2013-03-01T15:36:53Z</dcterms:created>
  <dcterms:modified xsi:type="dcterms:W3CDTF">2013-04-23T08:27:42Z</dcterms:modified>
  <cp:category/>
  <cp:version/>
  <cp:contentType/>
  <cp:contentStatus/>
</cp:coreProperties>
</file>